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 1" sheetId="1" state="visible" r:id="rId1"/>
  </sheets>
  <calcPr/>
</workbook>
</file>

<file path=xl/sharedStrings.xml><?xml version="1.0" encoding="utf-8"?>
<sst xmlns="http://schemas.openxmlformats.org/spreadsheetml/2006/main" count="47" uniqueCount="47">
  <si>
    <t xml:space="preserve">Приложение 1 к извещению</t>
  </si>
  <si>
    <t xml:space="preserve">ОБОСНОВАНИЕ НАЧАЛЬНОЙ (МАКСИМАЛЬНОЙ) ЦЕНЫ КОНТРАКТА</t>
  </si>
  <si>
    <t xml:space="preserve">      Используемый метод определения НМЦК с обоснованием: метод сопоставимых рыночных цен (анализа рынка).</t>
  </si>
  <si>
    <t xml:space="preserve">Основные характеристики объекта закупки                                                                           </t>
  </si>
  <si>
    <t xml:space="preserve">Трубопечные работы</t>
  </si>
  <si>
    <t xml:space="preserve">Используемый метод определения НМЦК с обоснованием:                                                                                                </t>
  </si>
  <si>
    <t xml:space="preserve">Метод сопоставимых рыночных цен (анализа рынка).</t>
  </si>
  <si>
    <t xml:space="preserve">Расчет НМЦК                     </t>
  </si>
  <si>
    <t xml:space="preserve"> 7 900 (семь тысяч девятьсот) рублей 00 копеек.</t>
  </si>
  <si>
    <t xml:space="preserve">Дата подготовки обоснования НМЦК: 14.08.2026</t>
  </si>
  <si>
    <t xml:space="preserve">Контрактный управляющий:                                                                                                   </t>
  </si>
  <si>
    <t xml:space="preserve">Заместитель начальника отдела материально-технического обеспечения</t>
  </si>
  <si>
    <t xml:space="preserve">________________/Денисова А.А./                                                          </t>
  </si>
  <si>
    <t xml:space="preserve">(подпись/расшифровка подписи)                                                      </t>
  </si>
  <si>
    <t xml:space="preserve">"14"  августа  2026 г.                        </t>
  </si>
  <si>
    <t xml:space="preserve">Обоснование начальной (максимальной) цены контракта (Н(М)ЦК, ЦКЕП)
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</si>
  <si>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</si>
  <si>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</si>
  <si>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</si>
  <si>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</si>
  <si>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Однородность совокупности значений выявленных цен, используемых в расчете Н(М)ЦК, ЦКЕП</t>
  </si>
  <si>
    <t xml:space="preserve">Н(М)ЦК, ЦКЕП, определяемая методом сопоставимых рыночных цен (анализа рынка)*</t>
  </si>
  <si>
    <t xml:space="preserve">Поставщик 1
</t>
  </si>
  <si>
    <t xml:space="preserve">Поставщик 2</t>
  </si>
  <si>
    <t xml:space="preserve">Поставщик 3</t>
  </si>
  <si>
    <t xml:space="preserve">Средняя арифметическая цена за единицу     &lt;ц&gt; </t>
  </si>
  <si>
    <t xml:space="preserve">Среднее квадратичное отклонение</t>
  </si>
  <si>
    <t xml:space="preserve">коэффициент вариации цен V (%)                    (не должен превышать 33%)</t>
  </si>
  <si>
    <t xml:space="preserve">Расчет Н(М)ЦК по формуле v - количество (объем) закупаемого товара (работы, услуги);n - количество значений, используемых в расчете;i - номер источника ценовой информации; цi    - цена единицы</t>
  </si>
  <si>
    <t>пач.</t>
  </si>
  <si>
    <t>ИТОГО</t>
  </si>
  <si>
    <t xml:space="preserve">Расчет стоимости: в целях определения однородности совокупности значений выявленных цен, используемых в расчете начальной максимальной цены </t>
  </si>
  <si>
    <t xml:space="preserve">Контракта, рассчитывается коэффициент вариации цены по следующей формуле:</t>
  </si>
  <si>
    <t>где:</t>
  </si>
  <si>
    <t xml:space="preserve">V - коэффициент вариации;</t>
  </si>
  <si>
    <r>
      <rPr>
        <sz val="12"/>
        <rFont val="Symbol"/>
      </rPr>
      <t>s</t>
    </r>
    <r>
      <rPr>
        <sz val="12"/>
        <rFont val="Times New Roman"/>
      </rPr>
      <t xml:space="preserve"> - среднее квадратичное отклонение;</t>
    </r>
  </si>
  <si>
    <r>
      <t>ц</t>
    </r>
    <r>
      <rPr>
        <vertAlign val="subscript"/>
        <sz val="12"/>
        <rFont val="Times New Roman"/>
      </rPr>
      <t>i</t>
    </r>
    <r>
      <rPr>
        <sz val="12"/>
        <rFont val="Times New Roman"/>
      </rPr>
      <t xml:space="preserve"> - цена единицы Товара, работы, услуги, указанная в источнике с номером i;</t>
    </r>
  </si>
  <si>
    <t xml:space="preserve">        Совокупность значений, используемых в расчете, при определении начальной максимальной цены Контракта считается неоднородной, если коэффициент вариации цены превышает 33%.</t>
  </si>
  <si>
    <t xml:space="preserve">        Полученное значение V (коэффициент вариации) меньшее 33%, следовательно, выборка является однородной и может быть использована для дальнейших расчетов.</t>
  </si>
  <si>
    <t xml:space="preserve">        Начальная максимальная цена Контракта определяется по формуле:</t>
  </si>
  <si>
    <r>
      <t xml:space="preserve">НМЦК </t>
    </r>
    <r>
      <rPr>
        <vertAlign val="superscript"/>
        <sz val="12"/>
        <rFont val="Times New Roman"/>
      </rPr>
      <t xml:space="preserve">рын </t>
    </r>
    <r>
      <rPr>
        <sz val="12"/>
        <rFont val="Times New Roman"/>
      </rPr>
      <t xml:space="preserve">- начальная максимальная цена, определяемая методом сопоставимых рыночных цен (анализа рынка);</t>
    </r>
  </si>
  <si>
    <r>
      <rPr>
        <i/>
        <sz val="12"/>
        <rFont val="Times New Roman"/>
      </rPr>
      <t>v</t>
    </r>
    <r>
      <rPr>
        <sz val="12"/>
        <rFont val="Times New Roman"/>
      </rPr>
      <t xml:space="preserve"> - количество (объем) закупаемого Товара (работы, услуги);</t>
    </r>
  </si>
  <si>
    <t xml:space="preserve">n - количество значений, используемых в расчете;</t>
  </si>
  <si>
    <t xml:space="preserve">i - номер источника ценовой информации;</t>
  </si>
  <si>
    <r>
      <t>Ц</t>
    </r>
    <r>
      <rPr>
        <vertAlign val="subscript"/>
        <sz val="12"/>
        <rFont val="Times New Roman"/>
      </rPr>
      <t>i</t>
    </r>
    <r>
      <rPr>
        <sz val="12"/>
        <rFont val="Times New Roman"/>
      </rPr>
      <t xml:space="preserve"> - цена единицы Товара, работы, услуги, представленная в источнике с номером i.</t>
    </r>
  </si>
  <si>
    <t xml:space="preserve">          Начальная максимальная цена контракта определяется в соответствии с приведенной выше таблицей.</t>
  </si>
  <si>
    <r>
      <rPr>
        <sz val="12"/>
        <rFont val="Times New Roman"/>
      </rPr>
      <t xml:space="preserve">          На основании вышеприведенных расчетов начальная максимальная цена Контракта на трубопечные работы составляет</t>
    </r>
    <r>
      <rPr>
        <b/>
        <sz val="12"/>
        <rFont val="Times New Roman"/>
      </rPr>
      <t xml:space="preserve"> 7 900 (семь тысяч девятьсот) рублей 00 копеек.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</si>
</sst>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00000"/>
  </numFmts>
  <fonts count="4">
    <font>
      <sz val="11.000000"/>
      <color theme="1"/>
      <name val="Calibri"/>
      <scheme val="minor"/>
    </font>
    <font>
      <sz val="12.000000"/>
      <name val="Times New Roman"/>
    </font>
    <font>
      <b/>
      <sz val="12.000000"/>
      <name val="Times New Roman"/>
    </font>
    <font>
      <sz val="10.000000"/>
      <name val="Times New Roman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5">
    <xf fontId="0" fillId="0" borderId="0" numFmtId="0" xfId="0"/>
    <xf fontId="1" fillId="0" borderId="0" numFmtId="0" xfId="0" applyFont="1" applyAlignment="1">
      <alignment horizontal="right"/>
    </xf>
    <xf fontId="2" fillId="0" borderId="0" numFmtId="0" xfId="0" applyFont="1" applyAlignment="1">
      <alignment horizontal="center"/>
    </xf>
    <xf fontId="1" fillId="0" borderId="0" numFmtId="0" xfId="0" applyFont="1" applyAlignment="1">
      <alignment horizontal="left"/>
    </xf>
    <xf fontId="1" fillId="0" borderId="1" numFmtId="0" xfId="0" applyFont="1" applyBorder="1"/>
    <xf fontId="1" fillId="0" borderId="2" numFmtId="0" xfId="0" applyFont="1" applyBorder="1" applyAlignment="1">
      <alignment horizontal="left"/>
    </xf>
    <xf fontId="1" fillId="0" borderId="3" numFmtId="0" xfId="0" applyFont="1" applyBorder="1" applyAlignment="1">
      <alignment horizontal="left"/>
    </xf>
    <xf fontId="1" fillId="0" borderId="4" numFmtId="0" xfId="0" applyFont="1" applyBorder="1" applyAlignment="1">
      <alignment horizontal="left"/>
    </xf>
    <xf fontId="1" fillId="0" borderId="2" numFmtId="0" xfId="0" applyFont="1" applyBorder="1" applyAlignment="1">
      <alignment horizontal="left" wrapText="1"/>
    </xf>
    <xf fontId="1" fillId="0" borderId="4" numFmtId="0" xfId="0" applyFont="1" applyBorder="1" applyAlignment="1">
      <alignment horizontal="left" wrapText="1"/>
    </xf>
    <xf fontId="1" fillId="0" borderId="3" numFmtId="0" xfId="0" applyFont="1" applyBorder="1" applyAlignment="1">
      <alignment horizontal="left" wrapText="1"/>
    </xf>
    <xf fontId="2" fillId="0" borderId="2" numFmtId="0" xfId="0" applyFont="1" applyBorder="1" applyAlignment="1">
      <alignment horizontal="left" wrapText="1"/>
    </xf>
    <xf fontId="2" fillId="0" borderId="3" numFmtId="0" xfId="0" applyFont="1" applyBorder="1" applyAlignment="1">
      <alignment horizontal="left" wrapText="1"/>
    </xf>
    <xf fontId="2" fillId="0" borderId="4" numFmtId="0" xfId="0" applyFont="1" applyBorder="1" applyAlignment="1">
      <alignment horizontal="left" wrapText="1"/>
    </xf>
    <xf fontId="1" fillId="0" borderId="1" numFmtId="0" xfId="0" applyFont="1" applyBorder="1" applyAlignment="1">
      <alignment horizontal="left" wrapText="1"/>
    </xf>
    <xf fontId="1" fillId="0" borderId="0" numFmtId="0" xfId="0" applyFont="1" applyAlignment="1">
      <alignment horizontal="left" wrapText="1"/>
    </xf>
    <xf fontId="2" fillId="0" borderId="0" numFmtId="0" xfId="0" applyFont="1" applyAlignment="1">
      <alignment horizontal="left" wrapText="1"/>
    </xf>
    <xf fontId="3" fillId="0" borderId="0" numFmtId="0" xfId="0" applyFont="1"/>
    <xf fontId="2" fillId="0" borderId="5" numFmtId="0" xfId="0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1" fillId="0" borderId="1" numFmtId="2" xfId="0" applyNumberFormat="1" applyFont="1" applyBorder="1" applyAlignment="1">
      <alignment horizontal="center" vertical="top" wrapText="1"/>
    </xf>
    <xf fontId="1" fillId="0" borderId="1" numFmtId="0" xfId="0" applyFont="1" applyBorder="1" applyAlignment="1">
      <alignment horizontal="center" vertical="top" wrapText="1"/>
    </xf>
    <xf fontId="3" fillId="0" borderId="1" numFmtId="2" xfId="0" applyNumberFormat="1" applyFont="1" applyBorder="1" applyAlignment="1">
      <alignment horizontal="center" textRotation="90" vertical="center" wrapText="1"/>
    </xf>
    <xf fontId="1" fillId="0" borderId="1" numFmtId="0" xfId="0" applyFont="1" applyBorder="1" applyAlignment="1">
      <alignment horizontal="center" vertical="center"/>
    </xf>
    <xf fontId="1" fillId="0" borderId="1" numFmtId="3" xfId="0" applyNumberFormat="1" applyFont="1" applyBorder="1" applyAlignment="1">
      <alignment horizontal="center" vertical="center" wrapText="1"/>
    </xf>
    <xf fontId="1" fillId="0" borderId="1" numFmtId="4" xfId="0" applyNumberFormat="1" applyFont="1" applyBorder="1" applyAlignment="1">
      <alignment horizontal="center" vertical="center" wrapText="1"/>
    </xf>
    <xf fontId="2" fillId="0" borderId="1" numFmtId="4" xfId="0" applyNumberFormat="1" applyFont="1" applyBorder="1" applyAlignment="1">
      <alignment horizontal="center" vertical="center" wrapText="1"/>
    </xf>
    <xf fontId="2" fillId="0" borderId="1" numFmtId="0" xfId="0" applyFont="1" applyBorder="1" applyAlignment="1">
      <alignment horizontal="right"/>
    </xf>
    <xf fontId="2" fillId="0" borderId="1" numFmtId="4" xfId="0" applyNumberFormat="1" applyFont="1" applyBorder="1" applyAlignment="1">
      <alignment horizontal="center" vertical="center"/>
    </xf>
    <xf fontId="1" fillId="0" borderId="0" numFmtId="0" xfId="0" applyFont="1"/>
    <xf fontId="1" fillId="0" borderId="0" numFmtId="2" xfId="0" applyNumberFormat="1" applyFont="1"/>
    <xf fontId="3" fillId="0" borderId="0" numFmtId="4" xfId="0" applyNumberFormat="1" applyFont="1"/>
    <xf fontId="1" fillId="0" borderId="0" numFmtId="4" xfId="0" applyNumberFormat="1" applyFont="1"/>
    <xf fontId="1" fillId="0" borderId="0" numFmtId="16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Relationship Id="rId3" Type="http://schemas.openxmlformats.org/officeDocument/2006/relationships/image" Target="../media/image3.jpg"/><Relationship Id="rId4" Type="http://schemas.openxmlformats.org/officeDocument/2006/relationships/image" Target="../media/image4.wmf"/><Relationship Id="rId5" Type="http://schemas.openxmlformats.org/officeDocument/2006/relationships/image" Target="../media/image5.wmf"/><Relationship Id="rId6" Type="http://schemas.openxmlformats.org/officeDocument/2006/relationships/image" Target="../media/image6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7</xdr:col>
      <xdr:colOff>380999</xdr:colOff>
      <xdr:row>22</xdr:row>
      <xdr:rowOff>133349</xdr:rowOff>
    </xdr:from>
    <xdr:to>
      <xdr:col>9</xdr:col>
      <xdr:colOff>371474</xdr:colOff>
      <xdr:row>25</xdr:row>
      <xdr:rowOff>180974</xdr:rowOff>
    </xdr:to>
    <xdr:pic>
      <xdr:nvPicPr>
        <xdr:cNvPr id="1025" name="Рисунок 1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7077074" y="7181849"/>
          <a:ext cx="2085974" cy="609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352423</xdr:colOff>
      <xdr:row>28</xdr:row>
      <xdr:rowOff>57150</xdr:rowOff>
    </xdr:to>
    <xdr:pic>
      <xdr:nvPicPr>
        <xdr:cNvPr id="1026" name="Рисунок 17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7791449"/>
          <a:ext cx="971548" cy="419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295273</xdr:colOff>
      <xdr:row>38</xdr:row>
      <xdr:rowOff>38099</xdr:rowOff>
    </xdr:from>
    <xdr:to>
      <xdr:col>6</xdr:col>
      <xdr:colOff>409574</xdr:colOff>
      <xdr:row>41</xdr:row>
      <xdr:rowOff>9524</xdr:rowOff>
    </xdr:to>
    <xdr:pic>
      <xdr:nvPicPr>
        <xdr:cNvPr id="1027" name="Рисунок 18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4962523" y="10086974"/>
          <a:ext cx="1466850" cy="542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9</xdr:col>
      <xdr:colOff>57150</xdr:colOff>
      <xdr:row>17</xdr:row>
      <xdr:rowOff>1276347</xdr:rowOff>
    </xdr:from>
    <xdr:to>
      <xdr:col>9</xdr:col>
      <xdr:colOff>942975</xdr:colOff>
      <xdr:row>17</xdr:row>
      <xdr:rowOff>1552573</xdr:rowOff>
    </xdr:to>
    <xdr:pic>
      <xdr:nvPicPr>
        <xdr:cNvPr id="1028" name="Picture 1"/>
        <xdr:cNvPicPr>
          <a:picLocks noChangeAspect="1" noChangeArrowheads="1"/>
        </xdr:cNvPicPr>
      </xdr:nvPicPr>
      <xdr:blipFill>
        <a:blip r:embed="rId4"/>
        <a:stretch/>
      </xdr:blipFill>
      <xdr:spPr bwMode="auto">
        <a:xfrm>
          <a:off x="8848724" y="4886322"/>
          <a:ext cx="885824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8</xdr:col>
      <xdr:colOff>19048</xdr:colOff>
      <xdr:row>17</xdr:row>
      <xdr:rowOff>923923</xdr:rowOff>
    </xdr:from>
    <xdr:to>
      <xdr:col>8</xdr:col>
      <xdr:colOff>990598</xdr:colOff>
      <xdr:row>17</xdr:row>
      <xdr:rowOff>1362073</xdr:rowOff>
    </xdr:to>
    <xdr:pic>
      <xdr:nvPicPr>
        <xdr:cNvPr id="1029" name="Picture 2"/>
        <xdr:cNvPicPr>
          <a:picLocks noChangeAspect="1" noChangeArrowheads="1"/>
        </xdr:cNvPicPr>
      </xdr:nvPicPr>
      <xdr:blipFill>
        <a:blip r:embed="rId5"/>
        <a:stretch/>
      </xdr:blipFill>
      <xdr:spPr bwMode="auto">
        <a:xfrm>
          <a:off x="7820023" y="4533898"/>
          <a:ext cx="971549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133348</xdr:colOff>
      <xdr:row>17</xdr:row>
      <xdr:rowOff>2181223</xdr:rowOff>
    </xdr:from>
    <xdr:to>
      <xdr:col>10</xdr:col>
      <xdr:colOff>1466848</xdr:colOff>
      <xdr:row>17</xdr:row>
      <xdr:rowOff>2600325</xdr:rowOff>
    </xdr:to>
    <xdr:pic>
      <xdr:nvPicPr>
        <xdr:cNvPr id="1030" name="Picture 5"/>
        <xdr:cNvPicPr>
          <a:picLocks noChangeAspect="1" noChangeArrowheads="1"/>
        </xdr:cNvPicPr>
      </xdr:nvPicPr>
      <xdr:blipFill>
        <a:blip r:embed="rId6"/>
        <a:stretch/>
      </xdr:blipFill>
      <xdr:spPr bwMode="auto">
        <a:xfrm>
          <a:off x="9925048" y="5791198"/>
          <a:ext cx="1333499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0"/>
    <outlinePr applyStyles="0" summaryBelow="1" summaryRight="1" showOutlineSymbols="1"/>
    <pageSetUpPr autoPageBreaks="1" fitToPage="1"/>
  </sheetPr>
  <sheetViews>
    <sheetView zoomScale="100" workbookViewId="0">
      <selection activeCell="P15" activeCellId="0" sqref="P15"/>
    </sheetView>
  </sheetViews>
  <sheetFormatPr defaultRowHeight="14.25"/>
  <cols>
    <col bestFit="1" customWidth="1" min="1" max="1" width="9.28515625"/>
    <col customWidth="1" min="2" max="2" width="43.5703125"/>
    <col customWidth="1" min="4" max="4" width="8"/>
    <col bestFit="1" customWidth="1" min="5" max="7" width="10.140625"/>
    <col customWidth="1" min="8" max="8" width="16.5703125"/>
    <col customWidth="1" min="9" max="9" width="14.85546875"/>
    <col customWidth="1" min="10" max="10" width="15"/>
    <col customWidth="1" min="11" max="11" width="24.28515625"/>
  </cols>
  <sheetData>
    <row r="1" ht="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ht="1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15">
      <c r="A5" s="4" t="s">
        <v>3</v>
      </c>
      <c r="B5" s="4"/>
      <c r="C5" s="5" t="s">
        <v>4</v>
      </c>
      <c r="D5" s="6"/>
      <c r="E5" s="6"/>
      <c r="F5" s="6"/>
      <c r="G5" s="6"/>
      <c r="H5" s="6"/>
      <c r="I5" s="6"/>
      <c r="J5" s="6"/>
      <c r="K5" s="7"/>
    </row>
    <row r="6" ht="15.75">
      <c r="A6" s="8" t="s">
        <v>5</v>
      </c>
      <c r="B6" s="9"/>
      <c r="C6" s="8" t="s">
        <v>6</v>
      </c>
      <c r="D6" s="10"/>
      <c r="E6" s="10"/>
      <c r="F6" s="10"/>
      <c r="G6" s="10"/>
      <c r="H6" s="10"/>
      <c r="I6" s="10"/>
      <c r="J6" s="10"/>
      <c r="K6" s="9"/>
    </row>
    <row r="7" ht="15.75">
      <c r="A7" s="8" t="s">
        <v>7</v>
      </c>
      <c r="B7" s="9"/>
      <c r="C7" s="11" t="s">
        <v>8</v>
      </c>
      <c r="D7" s="12"/>
      <c r="E7" s="12"/>
      <c r="F7" s="12"/>
      <c r="G7" s="12"/>
      <c r="H7" s="12"/>
      <c r="I7" s="12"/>
      <c r="J7" s="12"/>
      <c r="K7" s="13"/>
    </row>
    <row r="8" ht="15.75">
      <c r="A8" s="14" t="s">
        <v>9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ht="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ht="15.75">
      <c r="A10" s="16" t="s">
        <v>10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ht="15.75">
      <c r="A11" s="15" t="s">
        <v>11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ht="15.75">
      <c r="A12" s="15" t="s">
        <v>12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ht="15.75">
      <c r="A13" s="15" t="s">
        <v>13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ht="15.75">
      <c r="A14" s="15" t="s">
        <v>14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ht="15.75">
      <c r="A16" s="18" t="s">
        <v>15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ht="51.75" customHeight="1">
      <c r="A17" s="19" t="s">
        <v>16</v>
      </c>
      <c r="B17" s="20" t="s">
        <v>17</v>
      </c>
      <c r="C17" s="20" t="s">
        <v>18</v>
      </c>
      <c r="D17" s="20" t="s">
        <v>19</v>
      </c>
      <c r="E17" s="20"/>
      <c r="F17" s="20"/>
      <c r="G17" s="20"/>
      <c r="H17" s="21" t="s">
        <v>20</v>
      </c>
      <c r="I17" s="21"/>
      <c r="J17" s="21"/>
      <c r="K17" s="22" t="s">
        <v>21</v>
      </c>
    </row>
    <row r="18" ht="210.75" customHeight="1">
      <c r="A18" s="19"/>
      <c r="B18" s="20"/>
      <c r="C18" s="20"/>
      <c r="D18" s="20"/>
      <c r="E18" s="23" t="s">
        <v>22</v>
      </c>
      <c r="F18" s="23" t="s">
        <v>23</v>
      </c>
      <c r="G18" s="23" t="s">
        <v>24</v>
      </c>
      <c r="H18" s="22" t="s">
        <v>25</v>
      </c>
      <c r="I18" s="22" t="s">
        <v>26</v>
      </c>
      <c r="J18" s="22" t="s">
        <v>27</v>
      </c>
      <c r="K18" s="22" t="s">
        <v>28</v>
      </c>
    </row>
    <row r="19" ht="15">
      <c r="A19" s="19">
        <v>1</v>
      </c>
      <c r="B19" s="20" t="s">
        <v>4</v>
      </c>
      <c r="C19" s="24" t="s">
        <v>29</v>
      </c>
      <c r="D19" s="25">
        <v>1</v>
      </c>
      <c r="E19" s="26">
        <v>7500</v>
      </c>
      <c r="F19" s="26">
        <v>7900</v>
      </c>
      <c r="G19" s="26">
        <v>8300</v>
      </c>
      <c r="H19" s="21">
        <v>7900</v>
      </c>
      <c r="I19" s="26">
        <f>STDEV(E19:G19)</f>
        <v>400</v>
      </c>
      <c r="J19" s="26">
        <f>I19/H19*100</f>
        <v>5.0632911392405067</v>
      </c>
      <c r="K19" s="27">
        <f>SUM(D19*H19)</f>
        <v>7900</v>
      </c>
    </row>
    <row r="20" ht="15">
      <c r="A20" s="28" t="s">
        <v>30</v>
      </c>
      <c r="B20" s="28"/>
      <c r="C20" s="28"/>
      <c r="D20" s="28"/>
      <c r="E20" s="28"/>
      <c r="F20" s="28"/>
      <c r="G20" s="28"/>
      <c r="H20" s="28"/>
      <c r="I20" s="28"/>
      <c r="J20" s="28"/>
      <c r="K20" s="29">
        <f>SUM(K19:K19)</f>
        <v>7900</v>
      </c>
    </row>
    <row r="21" ht="15">
      <c r="A21" s="30"/>
      <c r="B21" s="30"/>
      <c r="C21" s="30"/>
      <c r="D21" s="30"/>
      <c r="E21" s="31"/>
      <c r="F21" s="31"/>
      <c r="G21" s="31"/>
      <c r="H21" s="30"/>
      <c r="I21" s="30"/>
      <c r="J21" s="30"/>
      <c r="K21" s="30"/>
    </row>
    <row r="22" ht="15">
      <c r="A22" s="3" t="s">
        <v>31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ht="15">
      <c r="A23" s="17"/>
      <c r="B23" s="30"/>
      <c r="C23" s="17"/>
      <c r="D23" s="17"/>
      <c r="E23" s="32"/>
      <c r="F23" s="32"/>
      <c r="G23" s="32"/>
      <c r="H23" s="17"/>
      <c r="I23" s="17"/>
      <c r="J23" s="17"/>
      <c r="K23" s="17"/>
    </row>
    <row r="24">
      <c r="A24" s="17"/>
      <c r="B24" s="17"/>
      <c r="C24" s="17"/>
      <c r="D24" s="17"/>
      <c r="E24" s="32"/>
      <c r="F24" s="32"/>
      <c r="G24" s="32"/>
      <c r="H24" s="17"/>
      <c r="I24" s="17"/>
      <c r="J24" s="17"/>
      <c r="K24" s="17"/>
    </row>
    <row r="25" ht="15">
      <c r="A25" s="3" t="s">
        <v>32</v>
      </c>
      <c r="B25" s="3"/>
      <c r="C25" s="3"/>
      <c r="D25" s="3"/>
      <c r="E25" s="3"/>
      <c r="F25" s="3"/>
      <c r="G25" s="3"/>
      <c r="H25" s="17"/>
      <c r="I25" s="17"/>
      <c r="J25" s="17"/>
      <c r="K25" s="32"/>
    </row>
    <row r="26">
      <c r="A26" s="17"/>
      <c r="B26" s="17"/>
      <c r="C26" s="17"/>
      <c r="D26" s="17"/>
      <c r="E26" s="32"/>
      <c r="F26" s="32"/>
      <c r="G26" s="32"/>
      <c r="H26" s="17"/>
      <c r="I26" s="17"/>
      <c r="J26" s="17"/>
      <c r="K26" s="17"/>
    </row>
    <row r="27">
      <c r="A27" s="17"/>
      <c r="B27" s="17"/>
      <c r="C27" s="17"/>
      <c r="D27" s="17"/>
      <c r="E27" s="32"/>
      <c r="F27" s="32"/>
      <c r="G27" s="32"/>
      <c r="H27" s="17"/>
      <c r="I27" s="17"/>
      <c r="J27" s="17"/>
      <c r="K27" s="17"/>
    </row>
    <row r="28">
      <c r="A28" s="17"/>
      <c r="B28" s="17"/>
      <c r="C28" s="17"/>
      <c r="D28" s="17"/>
      <c r="E28" s="32"/>
      <c r="F28" s="32"/>
      <c r="G28" s="32"/>
      <c r="H28" s="17"/>
      <c r="I28" s="17"/>
      <c r="J28" s="17"/>
      <c r="K28" s="17"/>
    </row>
    <row r="29">
      <c r="A29" s="17"/>
      <c r="B29" s="17"/>
      <c r="C29" s="17"/>
      <c r="D29" s="17"/>
      <c r="E29" s="32"/>
      <c r="F29" s="32"/>
      <c r="G29" s="32"/>
      <c r="H29" s="17"/>
      <c r="I29" s="17"/>
      <c r="J29" s="17"/>
      <c r="K29" s="17"/>
    </row>
    <row r="30" ht="15">
      <c r="A30" s="30"/>
      <c r="B30" s="30"/>
      <c r="C30" s="30"/>
      <c r="D30" s="30"/>
      <c r="E30" s="33"/>
      <c r="F30" s="33"/>
      <c r="G30" s="33"/>
      <c r="H30" s="30"/>
      <c r="I30" s="30"/>
      <c r="J30" s="30"/>
      <c r="K30" s="30"/>
    </row>
    <row r="31" ht="15">
      <c r="A31" s="3" t="s">
        <v>33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ht="15">
      <c r="A32" s="3" t="s">
        <v>34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ht="16.5">
      <c r="A33" s="3" t="s">
        <v>35</v>
      </c>
      <c r="B33" s="3"/>
      <c r="C33" s="3"/>
      <c r="D33" s="3"/>
      <c r="E33" s="3"/>
      <c r="F33" s="3"/>
      <c r="G33" s="3"/>
      <c r="H33" s="3"/>
      <c r="I33" s="3"/>
      <c r="J33" s="3"/>
      <c r="K33" s="3"/>
    </row>
    <row r="34" ht="15">
      <c r="A34" s="30"/>
      <c r="B34" s="30"/>
      <c r="C34" s="30"/>
      <c r="D34" s="30"/>
      <c r="E34" s="33"/>
      <c r="F34" s="33"/>
      <c r="G34" s="33"/>
      <c r="H34" s="30"/>
      <c r="I34" s="30"/>
      <c r="J34" s="30"/>
      <c r="K34" s="30"/>
    </row>
    <row r="35" ht="15">
      <c r="A35" s="3" t="s">
        <v>36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ht="15">
      <c r="A36" s="30"/>
      <c r="B36" s="30"/>
      <c r="C36" s="30"/>
      <c r="D36" s="30"/>
      <c r="E36" s="33"/>
      <c r="F36" s="33"/>
      <c r="G36" s="33"/>
      <c r="H36" s="30"/>
      <c r="I36" s="30"/>
      <c r="J36" s="30"/>
      <c r="K36" s="30"/>
    </row>
    <row r="37" ht="15.75">
      <c r="A37" s="34" t="s">
        <v>37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ht="15.75">
      <c r="A38" s="15" t="s">
        <v>38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</row>
    <row r="39" ht="15">
      <c r="A39" s="3" t="s">
        <v>39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ht="15">
      <c r="A40" s="30"/>
      <c r="B40" s="30"/>
      <c r="C40" s="30"/>
      <c r="D40" s="30"/>
      <c r="E40" s="33"/>
      <c r="F40" s="33"/>
      <c r="G40" s="33"/>
      <c r="H40" s="30"/>
      <c r="I40" s="30"/>
      <c r="J40" s="30"/>
      <c r="K40" s="30"/>
    </row>
    <row r="41" ht="15">
      <c r="A41" s="3" t="s">
        <v>33</v>
      </c>
      <c r="B41" s="3"/>
      <c r="C41" s="30"/>
      <c r="D41" s="30"/>
      <c r="E41" s="30"/>
      <c r="F41" s="30"/>
      <c r="G41" s="30"/>
      <c r="H41" s="30"/>
      <c r="I41" s="30"/>
      <c r="J41" s="30"/>
      <c r="K41" s="30"/>
    </row>
    <row r="42" ht="15">
      <c r="A42" s="30"/>
      <c r="B42" s="30"/>
      <c r="C42" s="30"/>
      <c r="D42" s="30"/>
      <c r="E42" s="33"/>
      <c r="F42" s="33"/>
      <c r="G42" s="33"/>
      <c r="H42" s="30"/>
      <c r="I42" s="30"/>
      <c r="J42" s="30"/>
      <c r="K42" s="30"/>
    </row>
    <row r="43" ht="15">
      <c r="A43" s="3" t="s">
        <v>40</v>
      </c>
      <c r="B43" s="3"/>
      <c r="C43" s="3"/>
      <c r="D43" s="3"/>
      <c r="E43" s="3"/>
      <c r="F43" s="3"/>
      <c r="G43" s="3"/>
      <c r="H43" s="3"/>
      <c r="I43" s="3"/>
      <c r="J43" s="3"/>
      <c r="K43" s="3"/>
    </row>
    <row r="44" ht="15">
      <c r="A44" s="3" t="s">
        <v>41</v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ht="15">
      <c r="A45" s="3" t="s">
        <v>42</v>
      </c>
      <c r="B45" s="3"/>
      <c r="C45" s="3"/>
      <c r="D45" s="3"/>
      <c r="E45" s="3"/>
      <c r="F45" s="3"/>
      <c r="G45" s="3"/>
      <c r="H45" s="3"/>
      <c r="I45" s="3"/>
      <c r="J45" s="3"/>
      <c r="K45" s="3"/>
    </row>
    <row r="46" ht="15">
      <c r="A46" s="3" t="s">
        <v>43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ht="15">
      <c r="A47" s="30"/>
      <c r="B47" s="30"/>
      <c r="C47" s="30"/>
      <c r="D47" s="30"/>
      <c r="E47" s="33"/>
      <c r="F47" s="33"/>
      <c r="G47" s="33"/>
      <c r="H47" s="30"/>
      <c r="I47" s="30"/>
      <c r="J47" s="30"/>
      <c r="K47" s="30"/>
    </row>
    <row r="48" ht="15">
      <c r="A48" s="3" t="s">
        <v>44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5">
      <c r="A49" s="30"/>
      <c r="B49" s="30"/>
      <c r="C49" s="30"/>
      <c r="D49" s="30"/>
      <c r="E49" s="33"/>
      <c r="F49" s="33"/>
      <c r="G49" s="33"/>
      <c r="H49" s="30"/>
      <c r="I49" s="30"/>
      <c r="J49" s="30"/>
      <c r="K49" s="30"/>
    </row>
    <row r="50" ht="15">
      <c r="A50" s="3" t="s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</row>
    <row r="51" ht="33" customHeight="1">
      <c r="A51" s="15" t="s">
        <v>46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</row>
  </sheetData>
  <mergeCells count="39">
    <mergeCell ref="A1:K1"/>
    <mergeCell ref="A2:K2"/>
    <mergeCell ref="A4:K4"/>
    <mergeCell ref="C5:K5"/>
    <mergeCell ref="A6:B6"/>
    <mergeCell ref="C6:K6"/>
    <mergeCell ref="A7:B7"/>
    <mergeCell ref="C7:K7"/>
    <mergeCell ref="A8:K8"/>
    <mergeCell ref="A10:K10"/>
    <mergeCell ref="A11:K11"/>
    <mergeCell ref="A12:K12"/>
    <mergeCell ref="A13:K13"/>
    <mergeCell ref="A14:K14"/>
    <mergeCell ref="A16:K16"/>
    <mergeCell ref="A17:A18"/>
    <mergeCell ref="B17:B18"/>
    <mergeCell ref="C17:C18"/>
    <mergeCell ref="D17:D18"/>
    <mergeCell ref="E17:G17"/>
    <mergeCell ref="H17:J17"/>
    <mergeCell ref="A20:J20"/>
    <mergeCell ref="A22:K22"/>
    <mergeCell ref="A25:G25"/>
    <mergeCell ref="A31:K31"/>
    <mergeCell ref="A32:K32"/>
    <mergeCell ref="A33:K33"/>
    <mergeCell ref="A35:K35"/>
    <mergeCell ref="A37:K37"/>
    <mergeCell ref="A38:K38"/>
    <mergeCell ref="A39:K39"/>
    <mergeCell ref="A41:B41"/>
    <mergeCell ref="A43:K43"/>
    <mergeCell ref="A44:K44"/>
    <mergeCell ref="A45:K45"/>
    <mergeCell ref="A46:K46"/>
    <mergeCell ref="A48:K48"/>
    <mergeCell ref="A50:K50"/>
    <mergeCell ref="A51:K51"/>
  </mergeCells>
  <printOptions headings="0" gridLines="0"/>
  <pageMargins left="0.19685039370078738" right="0.19685039370078738" top="0.19685039370078738" bottom="0.19685039370078738" header="0" footer="0"/>
  <pageSetup paperSize="9" scale="88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revision>3</cp:revision>
  <dcterms:created xsi:type="dcterms:W3CDTF">2014-01-15T18:15:09Z</dcterms:created>
  <dcterms:modified xsi:type="dcterms:W3CDTF">2026-08-14T12:58:01Z</dcterms:modified>
</cp:coreProperties>
</file>