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M10" i="1" l="1"/>
  <c r="N8" i="1"/>
  <c r="M8" i="1" s="1"/>
  <c r="J8" i="1"/>
  <c r="K8" i="1" s="1"/>
  <c r="N9" i="1" l="1"/>
  <c r="M9" i="1" s="1"/>
  <c r="J9" i="1"/>
  <c r="K9" i="1" s="1"/>
</calcChain>
</file>

<file path=xl/sharedStrings.xml><?xml version="1.0" encoding="utf-8"?>
<sst xmlns="http://schemas.openxmlformats.org/spreadsheetml/2006/main" count="28" uniqueCount="27">
  <si>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</si>
  <si>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</si>
  <si>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</si>
  <si>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</si>
  <si>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</si>
  <si>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</si>
  <si>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</si>
  <si>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</si>
  <si>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</si>
  <si>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</si>
  <si>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</si>
  <si>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</si>
  <si>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</si>
  <si>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</si>
  <si>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</si>
  <si>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</si>
  <si>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</si>
  <si>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 xml:space="preserve">Ценовое предложение 2 вх № от _____ </t>
  </si>
  <si>
    <t>Ценовое предложение 3 вх № от _____</t>
  </si>
  <si>
    <t>Наименование  объекта закупки</t>
  </si>
  <si>
    <t>Минимальная цена за единицу изм. (руб.), том числе НДС/ без НДС.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</si>
  <si>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</si>
  <si>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 xml:space="preserve">Ценовое предложение 1 вх № 279-з от 06.04.26
</t>
  </si>
  <si>
    <t>Обоснование начальной (максимальной) цены контракта на поставку складной мебели</t>
  </si>
  <si>
    <t>шт</t>
  </si>
  <si>
    <t>Складные кресла туристические</t>
  </si>
  <si>
    <t>Стол раскладной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</si>
</sst>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"/>
  <sheetViews>
    <sheetView tabSelected="1" workbookViewId="0">
      <selection activeCell="R7" sqref="R7"/>
    </sheetView>
  </sheetViews>
  <sheetFormatPr defaultRowHeight="15" x14ac:dyDescent="0.25"/>
  <cols>
    <col min="1" max="1" width="3.140625" style="1" customWidth="1"/>
    <col min="2" max="2" width="40.42578125" style="1" customWidth="1"/>
    <col min="3" max="3" width="10.7109375" style="2" customWidth="1"/>
    <col min="4" max="4" width="8.7109375" style="1" customWidth="1"/>
    <col min="5" max="5" width="14" style="6" customWidth="1"/>
    <col min="6" max="6" width="12.140625" style="6" customWidth="1"/>
    <col min="7" max="7" width="11.140625" style="6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15" max="15" width="10.140625" bestFit="1" customWidth="1"/>
    <col min="23" max="23" width="10.5703125" bestFit="1" customWidth="1"/>
  </cols>
  <sheetData>
    <row r="1" spans="1:23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3" x14ac:dyDescent="0.25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ht="14.45" customHeight="1" x14ac:dyDescent="0.25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  <c r="N3" s="25"/>
    </row>
    <row r="4" spans="1:23" ht="61.5" customHeight="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7" t="s">
        <v>21</v>
      </c>
      <c r="L4" s="27"/>
      <c r="M4" s="27"/>
      <c r="N4" s="27"/>
    </row>
    <row r="5" spans="1:23" ht="15.6" customHeigh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23" ht="62.45" customHeight="1" x14ac:dyDescent="0.25">
      <c r="A6" s="32" t="s">
        <v>3</v>
      </c>
      <c r="B6" s="32" t="s">
        <v>16</v>
      </c>
      <c r="C6" s="32" t="s">
        <v>4</v>
      </c>
      <c r="D6" s="32" t="s">
        <v>5</v>
      </c>
      <c r="E6" s="33" t="s">
        <v>6</v>
      </c>
      <c r="F6" s="33"/>
      <c r="G6" s="33"/>
      <c r="H6" s="33"/>
      <c r="I6" s="33"/>
      <c r="J6" s="34" t="s">
        <v>7</v>
      </c>
      <c r="K6" s="34"/>
      <c r="L6" s="34"/>
      <c r="M6" s="33" t="s">
        <v>8</v>
      </c>
      <c r="N6" s="33"/>
    </row>
    <row r="7" spans="1:23" ht="133.5" customHeight="1" thickBot="1" x14ac:dyDescent="0.3">
      <c r="A7" s="32"/>
      <c r="B7" s="32"/>
      <c r="C7" s="32"/>
      <c r="D7" s="32"/>
      <c r="E7" s="5" t="s">
        <v>22</v>
      </c>
      <c r="F7" s="5" t="s">
        <v>17</v>
      </c>
      <c r="G7" s="5" t="s">
        <v>18</v>
      </c>
      <c r="H7" s="3" t="s">
        <v>9</v>
      </c>
      <c r="I7" s="3" t="s">
        <v>10</v>
      </c>
      <c r="J7" s="4" t="s">
        <v>11</v>
      </c>
      <c r="K7" s="3" t="s">
        <v>12</v>
      </c>
      <c r="L7" s="3" t="s">
        <v>13</v>
      </c>
      <c r="M7" s="4" t="s">
        <v>14</v>
      </c>
      <c r="N7" s="4" t="s">
        <v>20</v>
      </c>
    </row>
    <row r="8" spans="1:23" ht="15.75" thickBot="1" x14ac:dyDescent="0.3">
      <c r="A8" s="19">
        <v>1</v>
      </c>
      <c r="B8" s="21" t="s">
        <v>25</v>
      </c>
      <c r="C8" s="19" t="s">
        <v>24</v>
      </c>
      <c r="D8" s="19">
        <v>3</v>
      </c>
      <c r="E8" s="5">
        <v>4000</v>
      </c>
      <c r="F8" s="5"/>
      <c r="G8" s="5"/>
      <c r="H8" s="19"/>
      <c r="I8" s="19"/>
      <c r="J8" s="8">
        <f t="shared" ref="J8" si="0">AVERAGE(E8:G8)</f>
        <v>4000</v>
      </c>
      <c r="K8" s="8">
        <f t="shared" ref="K8" si="1">SQRT(((SUM((POWER(G8-J8,2)),(POWER(F8-J8,2)),(POWER(E8-J8,2)),)/(COLUMNS(E8:G8)-1))))</f>
        <v>4000</v>
      </c>
      <c r="L8" s="8">
        <v>100</v>
      </c>
      <c r="M8" s="17">
        <f>N8*D8</f>
        <v>12000</v>
      </c>
      <c r="N8" s="9">
        <f>MIN(E8,F8,G8)</f>
        <v>4000</v>
      </c>
    </row>
    <row r="9" spans="1:23" x14ac:dyDescent="0.25">
      <c r="A9" s="7">
        <v>2</v>
      </c>
      <c r="B9" s="20" t="s">
        <v>26</v>
      </c>
      <c r="C9" s="14" t="s">
        <v>24</v>
      </c>
      <c r="D9" s="13">
        <v>2</v>
      </c>
      <c r="E9" s="8">
        <v>2200</v>
      </c>
      <c r="F9" s="15"/>
      <c r="G9" s="15"/>
      <c r="H9" s="7"/>
      <c r="I9" s="7"/>
      <c r="J9" s="8">
        <f t="shared" ref="J9" si="2">AVERAGE(E9:G9)</f>
        <v>2200</v>
      </c>
      <c r="K9" s="8">
        <f t="shared" ref="K9" si="3">SQRT(((SUM((POWER(G9-J9,2)),(POWER(F9-J9,2)),(POWER(E9-J9,2)),)/(COLUMNS(E9:G9)-1))))</f>
        <v>2200</v>
      </c>
      <c r="L9" s="8">
        <v>100</v>
      </c>
      <c r="M9" s="17">
        <f>N9*D9</f>
        <v>4400</v>
      </c>
      <c r="N9" s="9">
        <f>MIN(E9,F9,G9)</f>
        <v>2200</v>
      </c>
      <c r="Q9" s="10"/>
      <c r="R9" s="10"/>
      <c r="S9" s="11"/>
      <c r="T9" s="10"/>
      <c r="U9" s="12"/>
      <c r="V9" s="10"/>
      <c r="W9" s="11"/>
    </row>
    <row r="10" spans="1:23" x14ac:dyDescent="0.25">
      <c r="A10" s="28" t="s">
        <v>15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30"/>
      <c r="M10" s="18">
        <f>SUM(M8:M9)</f>
        <v>16400</v>
      </c>
      <c r="N10" s="16"/>
    </row>
  </sheetData>
  <protectedRanges>
    <protectedRange sqref="C9" name="Диапазон1"/>
    <protectedRange sqref="F9" name="Диапазон1_2_1_1"/>
    <protectedRange sqref="G9" name="Диапазон1_3_1_1"/>
    <protectedRange sqref="B9" name="Диапазон1_1_2"/>
  </protectedRanges>
  <mergeCells count="15">
    <mergeCell ref="A10:L10"/>
    <mergeCell ref="A5:N5"/>
    <mergeCell ref="A6:A7"/>
    <mergeCell ref="B6:B7"/>
    <mergeCell ref="C6:C7"/>
    <mergeCell ref="D6:D7"/>
    <mergeCell ref="E6:I6"/>
    <mergeCell ref="J6:L6"/>
    <mergeCell ref="M6:N6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2026-06-03T09:13:10Z</dcterms:modified>
</cp:coreProperties>
</file>