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66.elkinai\Desktop\Эл. питания для статинструментария\"/>
    </mc:Choice>
  </mc:AlternateContent>
  <bookViews>
    <workbookView xWindow="0" yWindow="0" windowWidth="28800" windowHeight="11700"/>
  </bookViews>
  <sheets>
    <sheet name="НМЦК Элементы питания" sheetId="3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'НМЦК Элементы питания'!$A$1:$L$23</definedName>
    <definedName name="тыс">{0,"тысячz";1,"тысячаz";2,"тысячиz";5,"тысячz"}</definedName>
  </definedNames>
  <calcPr calcId="162913"/>
</workbook>
</file>

<file path=xl/calcChain.xml><?xml version="1.0" encoding="utf-8"?>
<calcChain xmlns="http://schemas.openxmlformats.org/spreadsheetml/2006/main">
  <c r="L8" i="3" l="1"/>
  <c r="K8" i="3"/>
  <c r="H8" i="3"/>
  <c r="H9" i="3" l="1"/>
  <c r="L9" i="3" l="1"/>
  <c r="L10" i="3" s="1"/>
  <c r="K9" i="3"/>
</calcChain>
</file>

<file path=xl/sharedStrings.xml><?xml version="1.0" encoding="utf-8"?>
<sst xmlns="http://schemas.openxmlformats.org/spreadsheetml/2006/main" count="32" uniqueCount="30">
  <si>
    <t>Цены поставщиков (исполнителей, подрядчиков), рублей</t>
  </si>
  <si>
    <t>Количество источников ценовой информации</t>
  </si>
  <si>
    <t>№ п/п</t>
  </si>
  <si>
    <t xml:space="preserve">Наименование </t>
  </si>
  <si>
    <t>Средняя цена по позиции</t>
  </si>
  <si>
    <t>Итого:</t>
  </si>
  <si>
    <t>Код ОКПД(2)</t>
  </si>
  <si>
    <t xml:space="preserve">2. Обоснование способа определения поставщика </t>
  </si>
  <si>
    <t>1. Обоснование начальной (максимальной) цены контракта</t>
  </si>
  <si>
    <r>
  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0"/>
        <rFont val="Times New Roman"/>
        <family val="1"/>
        <charset val="204"/>
      </rPr>
      <t>ц</t>
    </r>
    <r>
      <rPr>
        <i/>
        <vertAlign val="subscript"/>
        <sz val="10"/>
        <rFont val="Times New Roman"/>
        <family val="1"/>
        <charset val="204"/>
      </rPr>
      <t xml:space="preserve">i </t>
    </r>
    <r>
      <rPr>
        <sz val="10"/>
        <rFont val="Times New Roman"/>
        <family val="1"/>
        <charset val="204"/>
      </rPr>
      <t>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</si>
  <si>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Коэффициент вариации*</t>
  </si>
  <si>
    <t>Расчет начальной (максимальной) цены по позиции**</t>
  </si>
  <si>
    <t>*- коэффициент вариации менее 33 %, совокупность цен принимается однородной</t>
  </si>
  <si>
    <t>** - Расчет начальной (максимальной) цены по позиции производится по формуле:</t>
  </si>
  <si>
    <t>Используемый метод определения начальной (максимальной) цены контракта - метод сопоставимых рыночных цен (анализа рынка). В соответствии с ч. 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</si>
  <si>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>Заказчиком  принято решение провести  закупку через систему электронной торговли для закупок малого объёма (ЕАТ), т.к. присутствует возможность получения экономии бюджетных  средств  за  счет  повышения  конкуренции, и есть необходимость  получения услуг в наиболее возможный короткий  срок.</t>
  </si>
  <si>
    <t>Ед. измер.</t>
  </si>
  <si>
    <t>Кол-во</t>
  </si>
  <si>
    <t>Начальник хозяйственного отдела</t>
  </si>
  <si>
    <t xml:space="preserve">Поставщик № 1  </t>
  </si>
  <si>
    <t xml:space="preserve">Поставщик № 2  </t>
  </si>
  <si>
    <t xml:space="preserve">Поставщик № 3  </t>
  </si>
  <si>
    <t>Элемент питания ААА, напряжение 1,5 В, алкалиновый</t>
  </si>
  <si>
    <t>Элемент питания CR2032, напряжение 3 В</t>
  </si>
  <si>
    <t>шт.</t>
  </si>
  <si>
    <t>05 августа 2026 г.</t>
  </si>
  <si>
    <t>Н.Ю. Маврина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</si>
  <si>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на поставку элементов питания для статинструментария, используемого при проведении выборочного наблюдения состояния здоровья населения в 2026 году на территории Свердловской и Курганской областей</t>
  </si>
  <si>
    <t>27.20.11.000</t>
  </si>
  <si>
    <t>Начальная (максимальная) цена контракта устанавливается в размере 17855 (Семнадцать тысяч восемьсот пятьдесят пять) рублей 29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</si>
</sst>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i/>
      <vertAlign val="subscript"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5" fillId="0" borderId="0" xfId="0" applyFont="1"/>
    <xf numFmtId="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6" fillId="0" borderId="0" xfId="0" applyFont="1"/>
    <xf numFmtId="0" fontId="2" fillId="0" borderId="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8" fillId="0" borderId="0" xfId="0" applyFont="1"/>
    <xf numFmtId="2" fontId="0" fillId="2" borderId="0" xfId="0" applyNumberFormat="1" applyFill="1"/>
    <xf numFmtId="0" fontId="6" fillId="0" borderId="0" xfId="0" applyFont="1" applyAlignment="1"/>
    <xf numFmtId="0" fontId="3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left"/>
    </xf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0" fontId="5" fillId="0" borderId="15" xfId="0" applyNumberFormat="1" applyFont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" fontId="14" fillId="0" borderId="17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13</xdr:row>
      <xdr:rowOff>57150</xdr:rowOff>
    </xdr:from>
    <xdr:to>
      <xdr:col>1</xdr:col>
      <xdr:colOff>1962960</xdr:colOff>
      <xdr:row>16</xdr:row>
      <xdr:rowOff>34924</xdr:rowOff>
    </xdr:to>
    <xdr:pic>
      <xdr:nvPicPr>
        <xdr:cNvPr id="1431" name="Рисунок 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983" y="5359400"/>
          <a:ext cx="1900767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view="pageBreakPreview" zoomScaleNormal="100" zoomScaleSheetLayoutView="100" workbookViewId="0">
      <selection activeCell="B9" sqref="B9"/>
    </sheetView>
  </sheetViews>
  <sheetFormatPr defaultRowHeight="12.75" x14ac:dyDescent="0.2"/>
  <cols>
    <col min="1" max="1" width="4.140625" customWidth="1"/>
    <col min="2" max="2" width="46.85546875" customWidth="1"/>
    <col min="3" max="3" width="13.7109375" customWidth="1"/>
    <col min="4" max="4" width="8" customWidth="1"/>
    <col min="5" max="5" width="12.28515625" customWidth="1"/>
    <col min="6" max="6" width="13.42578125" customWidth="1"/>
    <col min="7" max="7" width="12.42578125" customWidth="1"/>
    <col min="8" max="8" width="10.85546875" customWidth="1"/>
    <col min="9" max="9" width="9.28515625" customWidth="1"/>
    <col min="10" max="10" width="8.42578125" customWidth="1"/>
    <col min="11" max="11" width="15.42578125" customWidth="1"/>
    <col min="12" max="12" width="18.28515625" customWidth="1"/>
    <col min="13" max="13" width="17.5703125" customWidth="1"/>
  </cols>
  <sheetData>
    <row r="1" spans="1:13" ht="54.75" customHeight="1" x14ac:dyDescent="0.2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10"/>
    </row>
    <row r="2" spans="1:13" ht="5.25" customHeight="1" x14ac:dyDescent="0.2">
      <c r="A2" s="8"/>
      <c r="B2" s="8"/>
      <c r="C2" s="8"/>
      <c r="D2" s="8"/>
      <c r="E2" s="8"/>
      <c r="F2" s="8"/>
      <c r="G2" s="21"/>
      <c r="H2" s="8"/>
      <c r="I2" s="26"/>
      <c r="J2" s="8"/>
      <c r="K2" s="8"/>
      <c r="L2" s="8"/>
      <c r="M2" s="10"/>
    </row>
    <row r="3" spans="1:13" ht="16.5" customHeight="1" x14ac:dyDescent="0.25">
      <c r="A3" s="15" t="s">
        <v>8</v>
      </c>
      <c r="B3" s="15"/>
      <c r="C3" s="8"/>
      <c r="D3" s="8"/>
      <c r="E3" s="8"/>
      <c r="F3" s="8"/>
      <c r="G3" s="21"/>
      <c r="H3" s="8"/>
      <c r="I3" s="26"/>
      <c r="J3" s="8"/>
      <c r="K3" s="8"/>
      <c r="L3" s="8"/>
      <c r="M3" s="8"/>
    </row>
    <row r="4" spans="1:13" ht="46.5" customHeight="1" thickBot="1" x14ac:dyDescent="0.25">
      <c r="A4" s="40" t="s">
        <v>14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20"/>
    </row>
    <row r="5" spans="1:13" ht="34.5" customHeight="1" x14ac:dyDescent="0.2">
      <c r="A5" s="46" t="s">
        <v>2</v>
      </c>
      <c r="B5" s="41" t="s">
        <v>3</v>
      </c>
      <c r="C5" s="41" t="s">
        <v>6</v>
      </c>
      <c r="D5" s="48" t="s">
        <v>1</v>
      </c>
      <c r="E5" s="52" t="s">
        <v>0</v>
      </c>
      <c r="F5" s="53"/>
      <c r="G5" s="53"/>
      <c r="H5" s="43" t="s">
        <v>4</v>
      </c>
      <c r="I5" s="43" t="s">
        <v>16</v>
      </c>
      <c r="J5" s="43" t="s">
        <v>17</v>
      </c>
      <c r="K5" s="43" t="s">
        <v>10</v>
      </c>
      <c r="L5" s="50" t="s">
        <v>11</v>
      </c>
      <c r="M5" s="24"/>
    </row>
    <row r="6" spans="1:13" ht="99.75" customHeight="1" thickBot="1" x14ac:dyDescent="0.25">
      <c r="A6" s="47"/>
      <c r="B6" s="42"/>
      <c r="C6" s="42"/>
      <c r="D6" s="49"/>
      <c r="E6" s="7" t="s">
        <v>19</v>
      </c>
      <c r="F6" s="7" t="s">
        <v>20</v>
      </c>
      <c r="G6" s="7" t="s">
        <v>21</v>
      </c>
      <c r="H6" s="44"/>
      <c r="I6" s="44"/>
      <c r="J6" s="44"/>
      <c r="K6" s="44"/>
      <c r="L6" s="51"/>
    </row>
    <row r="7" spans="1:13" ht="12.75" customHeight="1" thickBot="1" x14ac:dyDescent="0.25">
      <c r="A7" s="17">
        <v>1</v>
      </c>
      <c r="B7" s="18">
        <v>2</v>
      </c>
      <c r="C7" s="19">
        <v>3</v>
      </c>
      <c r="D7" s="19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25">
        <v>12</v>
      </c>
    </row>
    <row r="8" spans="1:13" ht="26.25" customHeight="1" x14ac:dyDescent="0.2">
      <c r="A8" s="30">
        <v>1</v>
      </c>
      <c r="B8" s="31" t="s">
        <v>23</v>
      </c>
      <c r="C8" s="32" t="s">
        <v>28</v>
      </c>
      <c r="D8" s="33">
        <v>3</v>
      </c>
      <c r="E8" s="34">
        <v>125</v>
      </c>
      <c r="F8" s="34">
        <v>140</v>
      </c>
      <c r="G8" s="34">
        <v>120</v>
      </c>
      <c r="H8" s="34">
        <f>ROUND(AVERAGE(E8:G8),2)</f>
        <v>128.33000000000001</v>
      </c>
      <c r="I8" s="34" t="s">
        <v>24</v>
      </c>
      <c r="J8" s="35">
        <v>83</v>
      </c>
      <c r="K8" s="36">
        <f>STDEVA(E8:G8)/(SUM(E8:G8)/COUNTIF(E8:G8,"&gt;0"))</f>
        <v>8.1103870109070095E-2</v>
      </c>
      <c r="L8" s="37">
        <f>ROUND(AVERAGE(E8:G8),2)*J8</f>
        <v>10651.390000000001</v>
      </c>
    </row>
    <row r="9" spans="1:13" ht="33.75" customHeight="1" x14ac:dyDescent="0.2">
      <c r="A9" s="30">
        <v>2</v>
      </c>
      <c r="B9" s="31" t="s">
        <v>22</v>
      </c>
      <c r="C9" s="32" t="s">
        <v>28</v>
      </c>
      <c r="D9" s="33">
        <v>3</v>
      </c>
      <c r="E9" s="34">
        <v>20.75</v>
      </c>
      <c r="F9" s="34">
        <v>24.75</v>
      </c>
      <c r="G9" s="34">
        <v>20</v>
      </c>
      <c r="H9" s="34">
        <f>ROUND(AVERAGE(E9:G9),2)</f>
        <v>21.83</v>
      </c>
      <c r="I9" s="34" t="s">
        <v>24</v>
      </c>
      <c r="J9" s="35">
        <v>330</v>
      </c>
      <c r="K9" s="36">
        <f>STDEVA(E9:G9)/(SUM(E9:G9)/COUNTIF(E9:G9,"&gt;0"))</f>
        <v>0.11695842325224858</v>
      </c>
      <c r="L9" s="37">
        <f>ROUND(AVERAGE(E9:G9),2)*J9</f>
        <v>7203.9</v>
      </c>
    </row>
    <row r="10" spans="1:13" ht="16.5" customHeight="1" thickBot="1" x14ac:dyDescent="0.25">
      <c r="A10" s="55" t="s">
        <v>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38">
        <f>SUM(L8:L9)</f>
        <v>17855.29</v>
      </c>
      <c r="M10" s="3"/>
    </row>
    <row r="11" spans="1:13" ht="14.25" customHeight="1" x14ac:dyDescent="0.2">
      <c r="A11" s="45" t="s">
        <v>12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3"/>
    </row>
    <row r="12" spans="1:13" ht="33.75" customHeight="1" x14ac:dyDescent="0.2">
      <c r="A12" s="59" t="s">
        <v>29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3" ht="18.75" customHeight="1" x14ac:dyDescent="0.25">
      <c r="A13" s="2" t="s">
        <v>13</v>
      </c>
    </row>
    <row r="14" spans="1:13" ht="9" customHeight="1" x14ac:dyDescent="0.2"/>
    <row r="15" spans="1:13" ht="12.75" customHeight="1" x14ac:dyDescent="0.2">
      <c r="H15" s="14"/>
      <c r="I15" s="14"/>
      <c r="J15" s="14"/>
      <c r="K15" s="14"/>
    </row>
    <row r="16" spans="1:13" ht="10.5" customHeight="1" x14ac:dyDescent="0.2"/>
    <row r="17" spans="1:13" ht="92.25" customHeight="1" x14ac:dyDescent="0.2">
      <c r="A17" s="57" t="s">
        <v>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4"/>
    </row>
    <row r="18" spans="1:13" ht="5.25" customHeight="1" x14ac:dyDescent="0.2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 spans="1:13" ht="18" customHeight="1" x14ac:dyDescent="0.25">
      <c r="A19" s="1"/>
      <c r="B19" s="6" t="s">
        <v>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43.5" customHeight="1" x14ac:dyDescent="0.2">
      <c r="A20" s="58" t="s">
        <v>15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"/>
    </row>
    <row r="21" spans="1:13" ht="8.25" customHeight="1" x14ac:dyDescent="0.2">
      <c r="A21" s="9"/>
      <c r="B21" s="9"/>
      <c r="C21" s="9"/>
      <c r="D21" s="9"/>
      <c r="E21" s="9"/>
      <c r="F21" s="9"/>
      <c r="G21" s="22"/>
      <c r="H21" s="9"/>
      <c r="I21" s="27"/>
      <c r="J21" s="9"/>
      <c r="K21" s="9"/>
      <c r="L21" s="9"/>
      <c r="M21" s="5"/>
    </row>
    <row r="22" spans="1:13" ht="26.25" customHeight="1" x14ac:dyDescent="0.3">
      <c r="B22" s="54" t="s">
        <v>18</v>
      </c>
      <c r="C22" s="54"/>
      <c r="D22" s="11"/>
      <c r="E22" s="11"/>
      <c r="G22" s="16"/>
      <c r="H22" s="28"/>
      <c r="I22" s="29" t="s">
        <v>26</v>
      </c>
      <c r="J22" s="11"/>
      <c r="K22" s="12"/>
      <c r="L22" s="11"/>
      <c r="M22" s="11"/>
    </row>
    <row r="23" spans="1:13" ht="24" customHeight="1" x14ac:dyDescent="0.3">
      <c r="B23" s="23" t="s">
        <v>25</v>
      </c>
    </row>
    <row r="25" spans="1:13" x14ac:dyDescent="0.2">
      <c r="B25" s="13"/>
    </row>
    <row r="26" spans="1:13" x14ac:dyDescent="0.2">
      <c r="B26" s="13"/>
    </row>
    <row r="27" spans="1:13" x14ac:dyDescent="0.2">
      <c r="B27" s="13"/>
    </row>
  </sheetData>
  <mergeCells count="19">
    <mergeCell ref="B22:C22"/>
    <mergeCell ref="A10:K10"/>
    <mergeCell ref="A17:L17"/>
    <mergeCell ref="A20:L20"/>
    <mergeCell ref="A12:L12"/>
    <mergeCell ref="A18:L18"/>
    <mergeCell ref="A1:L1"/>
    <mergeCell ref="A4:L4"/>
    <mergeCell ref="C5:C6"/>
    <mergeCell ref="K5:K6"/>
    <mergeCell ref="A11:L11"/>
    <mergeCell ref="A5:A6"/>
    <mergeCell ref="D5:D6"/>
    <mergeCell ref="J5:J6"/>
    <mergeCell ref="L5:L6"/>
    <mergeCell ref="B5:B6"/>
    <mergeCell ref="H5:H6"/>
    <mergeCell ref="E5:G5"/>
    <mergeCell ref="I5:I6"/>
  </mergeCells>
  <phoneticPr fontId="0" type="noConversion"/>
  <printOptions horizontalCentered="1"/>
  <pageMargins left="0.39370078740157483" right="0.39370078740157483" top="0.78740157480314965" bottom="0.39370078740157483" header="0" footer="0"/>
  <pageSetup paperSize="9" scale="79" orientation="landscape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Элементы питания</vt:lpstr>
      <vt:lpstr>'НМЦК Элементы питания'!Область_печати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Елькин Александр Иванович</cp:lastModifiedBy>
  <cp:lastPrinted>2026-08-05T05:01:25Z</cp:lastPrinted>
  <dcterms:created xsi:type="dcterms:W3CDTF">1996-10-08T23:32:33Z</dcterms:created>
  <dcterms:modified xsi:type="dcterms:W3CDTF">2026-08-05T05:31:19Z</dcterms:modified>
</cp:coreProperties>
</file>