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Коэф по расчету РЕСО" sheetId="1" r:id="rId1"/>
    <sheet name="Коэф по приказу" sheetId="2" r:id="rId2"/>
  </sheets>
  <calcPr calcId="162913" calcOnSave="0" concurrentCalc="0"/>
</workbook>
</file>

<file path=xl/calcChain.xml><?xml version="1.0" encoding="utf-8"?>
<calcChain xmlns="http://schemas.openxmlformats.org/spreadsheetml/2006/main">
  <c r="P8" i="2" l="1"/>
  <c r="P9" i="2"/>
  <c r="P10" i="2"/>
  <c r="P11" i="2"/>
  <c r="M11" i="1"/>
  <c r="M10" i="1"/>
  <c r="M9" i="1"/>
  <c r="M8" i="1"/>
</calcChain>
</file>

<file path=xl/sharedStrings.xml><?xml version="1.0" encoding="utf-8"?>
<sst xmlns="http://schemas.openxmlformats.org/spreadsheetml/2006/main" count="58" uniqueCount="33">
  <si>
    <t>№ п/п</t>
  </si>
  <si>
    <t>Марка, модель ТС</t>
  </si>
  <si>
    <t>Категория ТС</t>
  </si>
  <si>
    <t xml:space="preserve">Идентификационный номер ТС </t>
  </si>
  <si>
    <t xml:space="preserve">Государственный регистрационный знак </t>
  </si>
  <si>
    <t>Год выпуска ТС</t>
  </si>
  <si>
    <t>Мощность, л.с.</t>
  </si>
  <si>
    <t xml:space="preserve">Базовая ставка страхового тарифа (ТБ)
</t>
  </si>
  <si>
    <t xml:space="preserve">Коэффициент страховых тарифов в зависимости от количества произведенных страховщиками страховых возмещений в предшествующие периоды (КБМ)
</t>
  </si>
  <si>
    <t xml:space="preserve">Коэффициент страховых тарифов в зависимости от территории преимущественного использования транспортного средства (КТ)
 </t>
  </si>
  <si>
    <t xml:space="preserve">Коэффициент страховых тарифов в зависимости от отсутствия в договоре обязательного страхования условия, предусматривающего управление транспортным средством только указанными страхователем водителями (КО)
</t>
  </si>
  <si>
    <t xml:space="preserve">Коэффициент страховых тарифов в зависимости от технических характеристик (мощности двигателя) транспортного средства (КМ)
 </t>
  </si>
  <si>
    <t>Размер страховой премии (Т)</t>
  </si>
  <si>
    <t>В</t>
  </si>
  <si>
    <t>Страховая премия рассчитана в соответствии со страховыми тарифами и по формулам, установленным указанием Банка России от 09.10.2025 г. № 7204-У "О страховых тарифах по обязательному страхованию гражданской ответственности владельцев транспортных средств" в отношении каждого транспортного средства, с учетом неограниченного допуска лиц к управлению транспортным средством.</t>
  </si>
  <si>
    <t>Фиат Дукато</t>
  </si>
  <si>
    <t>ГАЗ-32214</t>
  </si>
  <si>
    <t>Фиат Добло</t>
  </si>
  <si>
    <t>X7G2440009S009211</t>
  </si>
  <si>
    <t>X9N32214070001694</t>
  </si>
  <si>
    <t>XU32230009Z304922</t>
  </si>
  <si>
    <t>К901СУ199</t>
  </si>
  <si>
    <t>Р626ТР177</t>
  </si>
  <si>
    <t>К892СУ199</t>
  </si>
  <si>
    <t xml:space="preserve">Расчет страховой премии по ОСАГО транспортных средств </t>
  </si>
  <si>
    <t xml:space="preserve">Государственный номер </t>
  </si>
  <si>
    <t>Коэффициент страхового тарифа по обязательному страхованию гражданской ответственности владельцев транспортных средств в зависимости от характеристик (навыков)идопущенных к управлению транспортным средством водителей (стажа управления транспортными средствами, соответствующими по категории транспортному средству, в отношении которого заключается договор обязательного страхования, возраста водителя) (КВС)</t>
  </si>
  <si>
    <t>Коэффициент страхового тарифа по обязательному страхованию гражданской ответственности владельцев транспортных средств в зависимости от сезонного и иного временного использования транспортного средства (КС)</t>
  </si>
  <si>
    <t>Коэффициент страхового тарифа по обязательному страхованию гражданской ответственности владельцев транспортных средств в зависимости от срока действия договора обязательного страхования (КП)</t>
  </si>
  <si>
    <t xml:space="preserve">                   Период страхования с 10.09.2025 г. по 09.09.2026 г.</t>
  </si>
  <si>
    <t>ГАЗ 32214</t>
  </si>
  <si>
    <t>Страховая премия рассчитана в соответствии со страховыми тарифами и по формулам, установленным указанием Банка России от 09.10.2025 г. № 7204-У "О страховых тарифах по обязательному страхованию гражданской ответственности владельцев транспортных средств" в отношении каждого транспортного средства, с учетом неограниченного допуска лиц к управлению транспортным средством.  Формула расчета: ТБ*КТ*КБМ*КВС*КО*КМ*КС*КП</t>
  </si>
  <si>
    <t xml:space="preserve">                   Период страхования с 10.09.2026 г. по 09.09.2027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</si>
</sst>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name val="Times New Roman Cyr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7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1" xfId="0" quotePrefix="1" applyFont="1" applyFill="1" applyBorder="1" applyAlignment="1">
      <alignment horizontal="center" vertical="center" wrapText="1"/>
    </xf>
    <xf numFmtId="4" fontId="8" fillId="0" borderId="0" xfId="0" applyNumberFormat="1" applyFont="1"/>
    <xf numFmtId="0" fontId="7" fillId="2" borderId="10" xfId="0" applyFont="1" applyFill="1" applyBorder="1" applyAlignment="1">
      <alignment horizontal="center" vertical="center"/>
    </xf>
    <xf numFmtId="4" fontId="7" fillId="2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0" fillId="0" borderId="1" xfId="0" applyBorder="1"/>
    <xf numFmtId="4" fontId="0" fillId="0" borderId="1" xfId="0" applyNumberFormat="1" applyBorder="1" applyAlignment="1">
      <alignment horizontal="center"/>
    </xf>
    <xf numFmtId="0" fontId="0" fillId="0" borderId="0" xfId="0" applyAlignment="1">
      <alignment horizontal="center" wrapText="1"/>
    </xf>
    <xf numFmtId="0" fontId="6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zoomScale="90" zoomScaleNormal="90" workbookViewId="0">
      <selection activeCell="M11" sqref="M11"/>
    </sheetView>
  </sheetViews>
  <sheetFormatPr defaultRowHeight="15" x14ac:dyDescent="0.25"/>
  <cols>
    <col min="1" max="1" width="8.28515625" customWidth="1"/>
    <col min="2" max="2" width="15.140625" customWidth="1"/>
    <col min="3" max="3" width="14.5703125" customWidth="1"/>
    <col min="4" max="4" width="29.140625" customWidth="1"/>
    <col min="5" max="5" width="26" customWidth="1"/>
    <col min="7" max="7" width="12" customWidth="1"/>
    <col min="8" max="8" width="14.140625" customWidth="1"/>
    <col min="9" max="9" width="29.85546875" customWidth="1"/>
    <col min="10" max="10" width="24.85546875" customWidth="1"/>
    <col min="11" max="11" width="30.28515625" customWidth="1"/>
    <col min="12" max="12" width="19" customWidth="1"/>
    <col min="13" max="13" width="12.42578125" customWidth="1"/>
    <col min="14" max="14" width="11.42578125" customWidth="1"/>
  </cols>
  <sheetData>
    <row r="1" spans="1:15" ht="15.75" x14ac:dyDescent="0.25">
      <c r="A1" s="22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4" spans="1:15" ht="15" customHeight="1" x14ac:dyDescent="0.25">
      <c r="A4" s="24" t="s">
        <v>0</v>
      </c>
      <c r="B4" s="25" t="s">
        <v>1</v>
      </c>
      <c r="C4" s="25" t="s">
        <v>2</v>
      </c>
      <c r="D4" s="25" t="s">
        <v>3</v>
      </c>
      <c r="E4" s="26" t="s">
        <v>4</v>
      </c>
      <c r="F4" s="27" t="s">
        <v>5</v>
      </c>
      <c r="G4" s="27" t="s">
        <v>6</v>
      </c>
      <c r="H4" s="19" t="s">
        <v>7</v>
      </c>
      <c r="I4" s="19" t="s">
        <v>8</v>
      </c>
      <c r="J4" s="19" t="s">
        <v>9</v>
      </c>
      <c r="K4" s="19" t="s">
        <v>10</v>
      </c>
      <c r="L4" s="19" t="s">
        <v>11</v>
      </c>
      <c r="M4" s="19" t="s">
        <v>12</v>
      </c>
    </row>
    <row r="5" spans="1:15" ht="15" customHeight="1" x14ac:dyDescent="0.25">
      <c r="A5" s="24"/>
      <c r="B5" s="25"/>
      <c r="C5" s="25"/>
      <c r="D5" s="25"/>
      <c r="E5" s="26"/>
      <c r="F5" s="27"/>
      <c r="G5" s="27"/>
      <c r="H5" s="20"/>
      <c r="I5" s="20"/>
      <c r="J5" s="20"/>
      <c r="K5" s="20"/>
      <c r="L5" s="20"/>
      <c r="M5" s="20"/>
    </row>
    <row r="6" spans="1:15" ht="81" customHeight="1" x14ac:dyDescent="0.25">
      <c r="A6" s="24"/>
      <c r="B6" s="25"/>
      <c r="C6" s="25"/>
      <c r="D6" s="25"/>
      <c r="E6" s="26"/>
      <c r="F6" s="27"/>
      <c r="G6" s="27"/>
      <c r="H6" s="21"/>
      <c r="I6" s="21"/>
      <c r="J6" s="21"/>
      <c r="K6" s="21"/>
      <c r="L6" s="21"/>
      <c r="M6" s="21"/>
    </row>
    <row r="7" spans="1:15" ht="15.75" x14ac:dyDescent="0.25">
      <c r="A7" s="16" t="s">
        <v>32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8"/>
      <c r="M7" s="5"/>
    </row>
    <row r="8" spans="1:15" ht="15.75" x14ac:dyDescent="0.25">
      <c r="A8" s="1">
        <v>1</v>
      </c>
      <c r="B8" s="4" t="s">
        <v>15</v>
      </c>
      <c r="C8" s="4" t="s">
        <v>13</v>
      </c>
      <c r="D8" s="4" t="s">
        <v>18</v>
      </c>
      <c r="E8" s="4" t="s">
        <v>21</v>
      </c>
      <c r="F8" s="4">
        <v>2009</v>
      </c>
      <c r="G8" s="6">
        <v>110</v>
      </c>
      <c r="H8" s="2">
        <v>4047</v>
      </c>
      <c r="I8" s="3">
        <v>0.5</v>
      </c>
      <c r="J8" s="4">
        <v>1.8</v>
      </c>
      <c r="K8" s="4">
        <v>1.97</v>
      </c>
      <c r="L8" s="4">
        <v>1.2</v>
      </c>
      <c r="M8" s="5">
        <f t="shared" ref="M8" si="0">ROUND(IF(K8*L8*I8&gt;3,J8*H8,J8*H8*K8*L8*I8),2)</f>
        <v>8610.4</v>
      </c>
    </row>
    <row r="9" spans="1:15" ht="15.75" x14ac:dyDescent="0.25">
      <c r="A9" s="1">
        <v>2</v>
      </c>
      <c r="B9" s="4" t="s">
        <v>16</v>
      </c>
      <c r="C9" s="4" t="s">
        <v>13</v>
      </c>
      <c r="D9" s="4" t="s">
        <v>19</v>
      </c>
      <c r="E9" s="4" t="s">
        <v>22</v>
      </c>
      <c r="F9" s="4">
        <v>2007</v>
      </c>
      <c r="G9" s="6">
        <v>103</v>
      </c>
      <c r="H9" s="2">
        <v>4047</v>
      </c>
      <c r="I9" s="3">
        <v>0.5</v>
      </c>
      <c r="J9" s="4">
        <v>1.8</v>
      </c>
      <c r="K9" s="4">
        <v>1.97</v>
      </c>
      <c r="L9" s="4">
        <v>1.2</v>
      </c>
      <c r="M9" s="5">
        <f t="shared" ref="M9" si="1">ROUND(IF(K9*L9*I9&gt;3,J9*H9,J9*H9*K9*L9*I9),2)</f>
        <v>8610.4</v>
      </c>
    </row>
    <row r="10" spans="1:15" ht="15.75" x14ac:dyDescent="0.25">
      <c r="A10" s="1">
        <v>3</v>
      </c>
      <c r="B10" s="4" t="s">
        <v>17</v>
      </c>
      <c r="C10" s="4" t="s">
        <v>13</v>
      </c>
      <c r="D10" s="4" t="s">
        <v>20</v>
      </c>
      <c r="E10" s="4" t="s">
        <v>23</v>
      </c>
      <c r="F10" s="4">
        <v>2009</v>
      </c>
      <c r="G10" s="6">
        <v>77</v>
      </c>
      <c r="H10" s="2">
        <v>4047</v>
      </c>
      <c r="I10" s="3">
        <v>0.5</v>
      </c>
      <c r="J10" s="4">
        <v>1.8</v>
      </c>
      <c r="K10" s="4">
        <v>1.97</v>
      </c>
      <c r="L10" s="4">
        <v>1.1000000000000001</v>
      </c>
      <c r="M10" s="5">
        <f>H10*I10*J10*K10*L10</f>
        <v>7892.8641000000007</v>
      </c>
    </row>
    <row r="11" spans="1:15" ht="15.75" x14ac:dyDescent="0.25">
      <c r="M11" s="7">
        <f>SUM(M8:M10)</f>
        <v>25113.664100000002</v>
      </c>
    </row>
    <row r="12" spans="1:15" ht="40.5" customHeight="1" x14ac:dyDescent="0.25">
      <c r="A12" s="15" t="s">
        <v>14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</sheetData>
  <mergeCells count="16">
    <mergeCell ref="A12:M12"/>
    <mergeCell ref="A7:L7"/>
    <mergeCell ref="M4:M6"/>
    <mergeCell ref="A1:O1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selection activeCell="H8" sqref="H8"/>
    </sheetView>
  </sheetViews>
  <sheetFormatPr defaultRowHeight="15" x14ac:dyDescent="0.25"/>
  <cols>
    <col min="2" max="2" width="21.5703125" customWidth="1"/>
    <col min="4" max="4" width="27.5703125" customWidth="1"/>
    <col min="5" max="5" width="16.7109375" customWidth="1"/>
    <col min="8" max="8" width="14.85546875" customWidth="1"/>
    <col min="9" max="9" width="24" customWidth="1"/>
    <col min="10" max="10" width="33" customWidth="1"/>
    <col min="11" max="11" width="31.7109375" customWidth="1"/>
    <col min="12" max="12" width="54.7109375" customWidth="1"/>
    <col min="13" max="13" width="30.140625" customWidth="1"/>
    <col min="14" max="15" width="26.5703125" customWidth="1"/>
    <col min="16" max="16" width="14.85546875" customWidth="1"/>
  </cols>
  <sheetData>
    <row r="1" spans="1:18" ht="15.75" x14ac:dyDescent="0.25">
      <c r="A1" s="22" t="s">
        <v>24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4" spans="1:18" x14ac:dyDescent="0.25">
      <c r="A4" s="24" t="s">
        <v>0</v>
      </c>
      <c r="B4" s="25" t="s">
        <v>1</v>
      </c>
      <c r="C4" s="25" t="s">
        <v>2</v>
      </c>
      <c r="D4" s="25" t="s">
        <v>3</v>
      </c>
      <c r="E4" s="26" t="s">
        <v>25</v>
      </c>
      <c r="F4" s="27" t="s">
        <v>5</v>
      </c>
      <c r="G4" s="27" t="s">
        <v>6</v>
      </c>
      <c r="H4" s="19" t="s">
        <v>7</v>
      </c>
      <c r="I4" s="19" t="s">
        <v>8</v>
      </c>
      <c r="J4" s="19" t="s">
        <v>9</v>
      </c>
      <c r="K4" s="19" t="s">
        <v>10</v>
      </c>
      <c r="L4" s="19" t="s">
        <v>26</v>
      </c>
      <c r="M4" s="19" t="s">
        <v>27</v>
      </c>
      <c r="N4" s="19" t="s">
        <v>11</v>
      </c>
      <c r="O4" s="19" t="s">
        <v>28</v>
      </c>
      <c r="P4" s="19" t="s">
        <v>12</v>
      </c>
    </row>
    <row r="5" spans="1:18" x14ac:dyDescent="0.25">
      <c r="A5" s="24"/>
      <c r="B5" s="25"/>
      <c r="C5" s="25"/>
      <c r="D5" s="25"/>
      <c r="E5" s="26"/>
      <c r="F5" s="27"/>
      <c r="G5" s="27"/>
      <c r="H5" s="20"/>
      <c r="I5" s="20"/>
      <c r="J5" s="20"/>
      <c r="K5" s="20"/>
      <c r="L5" s="20"/>
      <c r="M5" s="20"/>
      <c r="N5" s="20"/>
      <c r="O5" s="20"/>
      <c r="P5" s="20"/>
    </row>
    <row r="6" spans="1:18" ht="72.75" customHeight="1" x14ac:dyDescent="0.25">
      <c r="A6" s="24"/>
      <c r="B6" s="25"/>
      <c r="C6" s="25"/>
      <c r="D6" s="25"/>
      <c r="E6" s="26"/>
      <c r="F6" s="27"/>
      <c r="G6" s="27"/>
      <c r="H6" s="21"/>
      <c r="I6" s="21"/>
      <c r="J6" s="21"/>
      <c r="K6" s="21"/>
      <c r="L6" s="21"/>
      <c r="M6" s="21"/>
      <c r="N6" s="21"/>
      <c r="O6" s="21"/>
      <c r="P6" s="21"/>
    </row>
    <row r="7" spans="1:18" ht="15.75" x14ac:dyDescent="0.25">
      <c r="A7" s="28" t="s">
        <v>29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0"/>
      <c r="O7" s="8"/>
      <c r="P7" s="9"/>
    </row>
    <row r="8" spans="1:18" ht="15.75" x14ac:dyDescent="0.25">
      <c r="A8" s="1">
        <v>1</v>
      </c>
      <c r="B8" s="10" t="s">
        <v>30</v>
      </c>
      <c r="C8" s="4" t="s">
        <v>13</v>
      </c>
      <c r="D8" s="11" t="s">
        <v>19</v>
      </c>
      <c r="E8" s="11" t="s">
        <v>22</v>
      </c>
      <c r="F8" s="4">
        <v>2007</v>
      </c>
      <c r="G8" s="6">
        <v>103</v>
      </c>
      <c r="H8" s="2">
        <v>6580</v>
      </c>
      <c r="I8" s="3">
        <v>0.5</v>
      </c>
      <c r="J8" s="4">
        <v>1.8</v>
      </c>
      <c r="K8" s="4">
        <v>1.97</v>
      </c>
      <c r="L8" s="4">
        <v>1</v>
      </c>
      <c r="M8" s="4">
        <v>1</v>
      </c>
      <c r="N8" s="4">
        <v>1.2</v>
      </c>
      <c r="O8" s="4">
        <v>1</v>
      </c>
      <c r="P8" s="5">
        <f>H8*I8*J8*K8*L8*M8*N8*O8</f>
        <v>13999.608</v>
      </c>
    </row>
    <row r="9" spans="1:18" ht="15.75" x14ac:dyDescent="0.25">
      <c r="A9" s="1">
        <v>2</v>
      </c>
      <c r="B9" s="10" t="s">
        <v>15</v>
      </c>
      <c r="C9" s="4" t="s">
        <v>13</v>
      </c>
      <c r="D9" s="12" t="s">
        <v>18</v>
      </c>
      <c r="E9" s="12" t="s">
        <v>21</v>
      </c>
      <c r="F9" s="4">
        <v>2009</v>
      </c>
      <c r="G9" s="6">
        <v>110</v>
      </c>
      <c r="H9" s="2">
        <v>6580</v>
      </c>
      <c r="I9" s="3">
        <v>0.5</v>
      </c>
      <c r="J9" s="4">
        <v>1.8</v>
      </c>
      <c r="K9" s="4">
        <v>1.97</v>
      </c>
      <c r="L9" s="4">
        <v>1</v>
      </c>
      <c r="M9" s="4">
        <v>1</v>
      </c>
      <c r="N9" s="4">
        <v>1.2</v>
      </c>
      <c r="O9" s="4">
        <v>1</v>
      </c>
      <c r="P9" s="5">
        <f t="shared" ref="P9:P10" si="0">H9*I9*J9*K9*L9*M9*N9*O9</f>
        <v>13999.608</v>
      </c>
    </row>
    <row r="10" spans="1:18" ht="15.75" x14ac:dyDescent="0.25">
      <c r="A10" s="1">
        <v>3</v>
      </c>
      <c r="B10" s="10" t="s">
        <v>17</v>
      </c>
      <c r="C10" s="4" t="s">
        <v>13</v>
      </c>
      <c r="D10" s="12" t="s">
        <v>20</v>
      </c>
      <c r="E10" s="12" t="s">
        <v>23</v>
      </c>
      <c r="F10" s="4">
        <v>2009</v>
      </c>
      <c r="G10" s="6">
        <v>77</v>
      </c>
      <c r="H10" s="2">
        <v>6580</v>
      </c>
      <c r="I10" s="3">
        <v>0.5</v>
      </c>
      <c r="J10" s="4">
        <v>1.8</v>
      </c>
      <c r="K10" s="4">
        <v>1.97</v>
      </c>
      <c r="L10" s="4">
        <v>1</v>
      </c>
      <c r="M10" s="4">
        <v>1</v>
      </c>
      <c r="N10" s="4">
        <v>1.1000000000000001</v>
      </c>
      <c r="O10" s="4">
        <v>1</v>
      </c>
      <c r="P10" s="5">
        <f t="shared" si="0"/>
        <v>12832.974000000002</v>
      </c>
    </row>
    <row r="11" spans="1:18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>
        <f>SUM(P8:P10)</f>
        <v>40832.19</v>
      </c>
    </row>
    <row r="12" spans="1:18" ht="36.75" customHeight="1" x14ac:dyDescent="0.25">
      <c r="A12" s="15" t="s">
        <v>31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</sheetData>
  <mergeCells count="19">
    <mergeCell ref="A1:R1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P4:P6"/>
    <mergeCell ref="A7:N7"/>
    <mergeCell ref="A12:P12"/>
    <mergeCell ref="J4:J6"/>
    <mergeCell ref="K4:K6"/>
    <mergeCell ref="L4:L6"/>
    <mergeCell ref="M4:M6"/>
    <mergeCell ref="N4:N6"/>
    <mergeCell ref="O4: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Коэф по расчету РЕСО</vt:lpstr>
      <vt:lpstr>Коэф по приказу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2026-09-02T08:57:01Z</dcterms:modified>
</cp:coreProperties>
</file>