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AC0F4F00-BC99-4C31-8660-029E71F2E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I11" i="1" s="1"/>
  <c r="J11" i="1" s="1"/>
  <c r="H12" i="1"/>
  <c r="H13" i="1"/>
  <c r="I8" i="1"/>
  <c r="I9" i="1"/>
  <c r="J9" i="1" s="1"/>
  <c r="I10" i="1"/>
  <c r="I12" i="1"/>
  <c r="J12" i="1" s="1"/>
  <c r="I13" i="1"/>
  <c r="J13" i="1" s="1"/>
  <c r="J8" i="1"/>
  <c r="J10" i="1"/>
  <c r="K8" i="1"/>
  <c r="K9" i="1"/>
  <c r="K10" i="1"/>
  <c r="K11" i="1"/>
  <c r="K12" i="1"/>
  <c r="K13" i="1"/>
  <c r="I14" i="1"/>
  <c r="H14" i="1"/>
  <c r="K14" i="1" s="1"/>
  <c r="E4" i="2"/>
  <c r="D4" i="2"/>
  <c r="D3" i="2"/>
  <c r="D2" i="2"/>
  <c r="D1" i="2"/>
  <c r="J14" i="1" l="1"/>
  <c r="D6" i="1"/>
  <c r="E6" i="1" s="1"/>
  <c r="F6" i="1" s="1"/>
  <c r="K23" i="1" l="1"/>
  <c r="G6" i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<sst xmlns="http://schemas.openxmlformats.org/spreadsheetml/2006/main" count="32" uniqueCount="32">
  <si>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</si>
  <si>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</si>
  <si>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</si>
  <si>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</si>
  <si>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</si>
  <si>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</si>
  <si>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</si>
  <si>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</si>
  <si>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</si>
  <si>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</si>
  <si>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</si>
  <si>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</si>
  <si>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</si>
  <si>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</si>
  <si>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</si>
  <si>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</si>
  <si>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</si>
  <si>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</si>
  <si>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</si>
  <si>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</si>
  <si>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</si>
  <si>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</si>
  <si>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</si>
  <si>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(штук)</t>
  </si>
  <si>
    <t>Терминал сбора данных ME40K-M212BM12Y0R5S Meferi ME40K LITE / Android 12 / 2.0 GHz, 8xCore, MTK6765 / 4G / 4 + 64 GB / Meferi SE5070</t>
  </si>
  <si>
    <t>TMB Inventory (лицензия на 1 терминал сбора данных)</t>
  </si>
  <si>
    <t>Принтер печати этикеток АТОЛ ТТ42 USB, Ethernet, RS-232, (TT)</t>
  </si>
  <si>
    <t>Этикетки Полипропилен (58x30 мм; 500 штук)</t>
  </si>
  <si>
    <t>Красящая лента / Риббон 74м Resin out</t>
  </si>
  <si>
    <t xml:space="preserve">ПК "Бюджет" модуль "Инвентаризация ОС" </t>
  </si>
  <si>
    <t>Интеграция программно-аппаратного комплекса
«Бюджет»</t>
  </si>
  <si>
    <t>Услуга по интеграции программно-аппаратного комплекса «Бюджет» в существующую финансово-хозяйственную систему на базе «1С: Предприятие 8», включая монтаж и пусконаладочные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</si>
</sst>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view="pageBreakPreview" topLeftCell="A3" zoomScale="70" zoomScaleNormal="80" zoomScaleSheetLayoutView="70" workbookViewId="0">
      <selection activeCell="C14" sqref="C14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9"/>
      <c r="K1" s="69"/>
    </row>
    <row r="2" spans="1:11" ht="19.5" customHeight="1" x14ac:dyDescent="0.25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53.25" customHeight="1" x14ac:dyDescent="0.25">
      <c r="A3" s="43" t="s">
        <v>0</v>
      </c>
      <c r="B3" s="71" t="s">
        <v>11</v>
      </c>
      <c r="C3" s="72"/>
      <c r="D3" s="72"/>
      <c r="E3" s="72"/>
      <c r="F3" s="72"/>
      <c r="G3" s="72"/>
      <c r="H3" s="72"/>
      <c r="I3" s="72"/>
      <c r="J3" s="72"/>
      <c r="K3" s="72"/>
    </row>
    <row r="4" spans="1:11" ht="91.5" customHeight="1" x14ac:dyDescent="0.25">
      <c r="A4" s="64" t="s">
        <v>1</v>
      </c>
      <c r="B4" s="73" t="s">
        <v>23</v>
      </c>
      <c r="C4" s="74" t="s">
        <v>19</v>
      </c>
      <c r="D4" s="75" t="s">
        <v>2</v>
      </c>
      <c r="E4" s="75" t="s">
        <v>12</v>
      </c>
      <c r="F4" s="75"/>
      <c r="G4" s="75"/>
      <c r="H4" s="75" t="s">
        <v>4</v>
      </c>
      <c r="I4" s="75"/>
      <c r="J4" s="75"/>
      <c r="K4" s="21" t="s">
        <v>9</v>
      </c>
    </row>
    <row r="5" spans="1:11" ht="178.5" customHeight="1" x14ac:dyDescent="0.25">
      <c r="A5" s="65"/>
      <c r="B5" s="73"/>
      <c r="C5" s="74"/>
      <c r="D5" s="75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5"/>
      <c r="B6" s="40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63" customHeight="1" x14ac:dyDescent="0.3">
      <c r="A7" s="65"/>
      <c r="B7" s="67" t="s">
        <v>31</v>
      </c>
      <c r="C7" s="68"/>
      <c r="D7" s="12"/>
      <c r="E7" s="12"/>
      <c r="F7" s="12"/>
      <c r="G7" s="12"/>
      <c r="H7" s="12"/>
      <c r="I7" s="12"/>
      <c r="J7" s="12"/>
      <c r="K7" s="19"/>
    </row>
    <row r="8" spans="1:11" s="7" customFormat="1" ht="27" customHeight="1" x14ac:dyDescent="0.25">
      <c r="A8" s="65"/>
      <c r="B8" s="49">
        <v>1</v>
      </c>
      <c r="C8" s="47" t="s">
        <v>29</v>
      </c>
      <c r="D8" s="44">
        <v>3</v>
      </c>
      <c r="E8" s="18">
        <v>9500</v>
      </c>
      <c r="F8" s="18">
        <v>10000</v>
      </c>
      <c r="G8" s="18">
        <v>9400</v>
      </c>
      <c r="H8" s="20">
        <f t="shared" ref="H8:H13" si="1">ROUND((E8+F8+G8)/D8,2)</f>
        <v>9633.33</v>
      </c>
      <c r="I8" s="16">
        <f t="shared" ref="I8:I13" si="2">SQRT(((SUM((POWER(E8-H8,2)),(POWER(F8-H8,2)),(POWER(G8-H8,2)))))/(D8-1))</f>
        <v>321.45502539235565</v>
      </c>
      <c r="J8" s="17">
        <f t="shared" ref="J8:J13" si="3">I8/H8</f>
        <v>3.3369045324135649E-2</v>
      </c>
      <c r="K8" s="20">
        <f t="shared" ref="K8:K13" si="4">ROUND(H8*B8,2)</f>
        <v>9633.33</v>
      </c>
    </row>
    <row r="9" spans="1:11" s="7" customFormat="1" ht="61.5" customHeight="1" x14ac:dyDescent="0.25">
      <c r="A9" s="65"/>
      <c r="B9" s="50">
        <v>1</v>
      </c>
      <c r="C9" s="47" t="s">
        <v>24</v>
      </c>
      <c r="D9" s="45">
        <v>3</v>
      </c>
      <c r="E9" s="18">
        <v>48265</v>
      </c>
      <c r="F9" s="18">
        <v>48265</v>
      </c>
      <c r="G9" s="18">
        <v>48265</v>
      </c>
      <c r="H9" s="20">
        <f t="shared" si="1"/>
        <v>48265</v>
      </c>
      <c r="I9" s="16">
        <f t="shared" si="2"/>
        <v>0</v>
      </c>
      <c r="J9" s="17">
        <f t="shared" si="3"/>
        <v>0</v>
      </c>
      <c r="K9" s="20">
        <f t="shared" si="4"/>
        <v>48265</v>
      </c>
    </row>
    <row r="10" spans="1:11" s="7" customFormat="1" ht="31.5" customHeight="1" x14ac:dyDescent="0.25">
      <c r="A10" s="65"/>
      <c r="B10" s="50">
        <v>1</v>
      </c>
      <c r="C10" s="47" t="s">
        <v>25</v>
      </c>
      <c r="D10" s="45">
        <v>3</v>
      </c>
      <c r="E10" s="18">
        <v>21500</v>
      </c>
      <c r="F10" s="18">
        <v>21500</v>
      </c>
      <c r="G10" s="18">
        <v>21500</v>
      </c>
      <c r="H10" s="20">
        <f t="shared" si="1"/>
        <v>21500</v>
      </c>
      <c r="I10" s="16">
        <f t="shared" si="2"/>
        <v>0</v>
      </c>
      <c r="J10" s="17">
        <f t="shared" si="3"/>
        <v>0</v>
      </c>
      <c r="K10" s="20">
        <f t="shared" si="4"/>
        <v>21500</v>
      </c>
    </row>
    <row r="11" spans="1:11" s="7" customFormat="1" ht="44.25" customHeight="1" x14ac:dyDescent="0.25">
      <c r="A11" s="65"/>
      <c r="B11" s="50">
        <v>1</v>
      </c>
      <c r="C11" s="47" t="s">
        <v>26</v>
      </c>
      <c r="D11" s="48">
        <v>3</v>
      </c>
      <c r="E11" s="18">
        <v>21400</v>
      </c>
      <c r="F11" s="18">
        <v>21400</v>
      </c>
      <c r="G11" s="18">
        <v>21400</v>
      </c>
      <c r="H11" s="20">
        <f t="shared" si="1"/>
        <v>21400</v>
      </c>
      <c r="I11" s="16">
        <f t="shared" si="2"/>
        <v>0</v>
      </c>
      <c r="J11" s="17">
        <f t="shared" si="3"/>
        <v>0</v>
      </c>
      <c r="K11" s="20">
        <f t="shared" si="4"/>
        <v>21400</v>
      </c>
    </row>
    <row r="12" spans="1:11" s="7" customFormat="1" ht="28.5" customHeight="1" x14ac:dyDescent="0.25">
      <c r="A12" s="65"/>
      <c r="B12" s="50">
        <v>1</v>
      </c>
      <c r="C12" s="47" t="s">
        <v>27</v>
      </c>
      <c r="D12" s="48">
        <v>3</v>
      </c>
      <c r="E12" s="18">
        <v>750</v>
      </c>
      <c r="F12" s="18">
        <v>750</v>
      </c>
      <c r="G12" s="18">
        <v>750</v>
      </c>
      <c r="H12" s="20">
        <f t="shared" si="1"/>
        <v>750</v>
      </c>
      <c r="I12" s="16">
        <f t="shared" si="2"/>
        <v>0</v>
      </c>
      <c r="J12" s="17">
        <f t="shared" si="3"/>
        <v>0</v>
      </c>
      <c r="K12" s="20">
        <f t="shared" si="4"/>
        <v>750</v>
      </c>
    </row>
    <row r="13" spans="1:11" s="7" customFormat="1" ht="29.25" customHeight="1" x14ac:dyDescent="0.25">
      <c r="A13" s="65"/>
      <c r="B13" s="50">
        <v>1</v>
      </c>
      <c r="C13" s="47" t="s">
        <v>28</v>
      </c>
      <c r="D13" s="48">
        <v>3</v>
      </c>
      <c r="E13" s="18">
        <v>850</v>
      </c>
      <c r="F13" s="18">
        <v>850</v>
      </c>
      <c r="G13" s="18">
        <v>850</v>
      </c>
      <c r="H13" s="20">
        <f t="shared" si="1"/>
        <v>850</v>
      </c>
      <c r="I13" s="16">
        <f t="shared" si="2"/>
        <v>0</v>
      </c>
      <c r="J13" s="17">
        <f t="shared" si="3"/>
        <v>0</v>
      </c>
      <c r="K13" s="20">
        <f t="shared" si="4"/>
        <v>850</v>
      </c>
    </row>
    <row r="14" spans="1:11" s="7" customFormat="1" ht="46.5" customHeight="1" x14ac:dyDescent="0.25">
      <c r="A14" s="65"/>
      <c r="B14" s="51">
        <v>1</v>
      </c>
      <c r="C14" s="46" t="s">
        <v>30</v>
      </c>
      <c r="D14" s="34">
        <v>3</v>
      </c>
      <c r="E14" s="18">
        <v>43500</v>
      </c>
      <c r="F14" s="18">
        <v>44200</v>
      </c>
      <c r="G14" s="18">
        <v>43335</v>
      </c>
      <c r="H14" s="20">
        <f>ROUND((E14+F14+G14)/D14,2)</f>
        <v>43678.33</v>
      </c>
      <c r="I14" s="16">
        <f>SQRT(((SUM((POWER(E14-H14,2)),(POWER(F14-H14,2)),(POWER(G14-H14,2)))))/(D14-1))</f>
        <v>459.24757304747948</v>
      </c>
      <c r="J14" s="17">
        <f>I14/H14</f>
        <v>1.0514311628843856E-2</v>
      </c>
      <c r="K14" s="20">
        <f>ROUND(H14*B14,2)</f>
        <v>43678.33</v>
      </c>
    </row>
    <row r="15" spans="1:11" s="7" customFormat="1" ht="37.5" hidden="1" customHeight="1" x14ac:dyDescent="0.25">
      <c r="A15" s="65"/>
      <c r="B15" s="79"/>
      <c r="C15" s="81"/>
      <c r="D15" s="59"/>
      <c r="E15" s="55"/>
      <c r="F15" s="55"/>
      <c r="G15" s="55"/>
      <c r="H15" s="57"/>
      <c r="I15" s="83"/>
      <c r="J15" s="85"/>
      <c r="K15" s="57"/>
    </row>
    <row r="16" spans="1:11" s="7" customFormat="1" ht="36" hidden="1" customHeight="1" x14ac:dyDescent="0.25">
      <c r="A16" s="65"/>
      <c r="B16" s="79"/>
      <c r="C16" s="81"/>
      <c r="D16" s="59"/>
      <c r="E16" s="55"/>
      <c r="F16" s="55"/>
      <c r="G16" s="55"/>
      <c r="H16" s="57"/>
      <c r="I16" s="83"/>
      <c r="J16" s="85"/>
      <c r="K16" s="57"/>
    </row>
    <row r="17" spans="1:16" s="7" customFormat="1" ht="28.5" hidden="1" customHeight="1" x14ac:dyDescent="0.25">
      <c r="A17" s="65"/>
      <c r="B17" s="79"/>
      <c r="C17" s="81"/>
      <c r="D17" s="59"/>
      <c r="E17" s="55"/>
      <c r="F17" s="55"/>
      <c r="G17" s="55"/>
      <c r="H17" s="57"/>
      <c r="I17" s="83"/>
      <c r="J17" s="85"/>
      <c r="K17" s="57"/>
    </row>
    <row r="18" spans="1:16" s="7" customFormat="1" ht="36.75" hidden="1" customHeight="1" x14ac:dyDescent="0.25">
      <c r="A18" s="65"/>
      <c r="B18" s="79"/>
      <c r="C18" s="81"/>
      <c r="D18" s="59"/>
      <c r="E18" s="55"/>
      <c r="F18" s="55"/>
      <c r="G18" s="55"/>
      <c r="H18" s="57"/>
      <c r="I18" s="83"/>
      <c r="J18" s="85"/>
      <c r="K18" s="57"/>
    </row>
    <row r="19" spans="1:16" s="7" customFormat="1" ht="30.75" hidden="1" customHeight="1" x14ac:dyDescent="0.25">
      <c r="A19" s="65"/>
      <c r="B19" s="79"/>
      <c r="C19" s="81"/>
      <c r="D19" s="59"/>
      <c r="E19" s="55"/>
      <c r="F19" s="55"/>
      <c r="G19" s="55"/>
      <c r="H19" s="57"/>
      <c r="I19" s="83"/>
      <c r="J19" s="85"/>
      <c r="K19" s="57"/>
    </row>
    <row r="20" spans="1:16" s="7" customFormat="1" ht="42" hidden="1" customHeight="1" x14ac:dyDescent="0.25">
      <c r="A20" s="65"/>
      <c r="B20" s="79"/>
      <c r="C20" s="81"/>
      <c r="D20" s="59"/>
      <c r="E20" s="55"/>
      <c r="F20" s="55"/>
      <c r="G20" s="55"/>
      <c r="H20" s="57"/>
      <c r="I20" s="83"/>
      <c r="J20" s="85"/>
      <c r="K20" s="57"/>
    </row>
    <row r="21" spans="1:16" s="7" customFormat="1" ht="27.75" hidden="1" customHeight="1" x14ac:dyDescent="0.25">
      <c r="A21" s="65"/>
      <c r="B21" s="79"/>
      <c r="C21" s="81"/>
      <c r="D21" s="59"/>
      <c r="E21" s="55"/>
      <c r="F21" s="55"/>
      <c r="G21" s="55"/>
      <c r="H21" s="57"/>
      <c r="I21" s="83"/>
      <c r="J21" s="85"/>
      <c r="K21" s="57"/>
    </row>
    <row r="22" spans="1:16" s="7" customFormat="1" ht="0.75" customHeight="1" x14ac:dyDescent="0.25">
      <c r="A22" s="65"/>
      <c r="B22" s="80"/>
      <c r="C22" s="82"/>
      <c r="D22" s="60"/>
      <c r="E22" s="56"/>
      <c r="F22" s="56"/>
      <c r="G22" s="56"/>
      <c r="H22" s="58"/>
      <c r="I22" s="84"/>
      <c r="J22" s="86"/>
      <c r="K22" s="58"/>
    </row>
    <row r="23" spans="1:16" ht="15.75" customHeight="1" x14ac:dyDescent="0.25">
      <c r="A23" s="65"/>
      <c r="B23" s="41" t="s">
        <v>7</v>
      </c>
      <c r="C23" s="76"/>
      <c r="D23" s="77"/>
      <c r="E23" s="77"/>
      <c r="F23" s="77"/>
      <c r="G23" s="77"/>
      <c r="H23" s="77"/>
      <c r="I23" s="77"/>
      <c r="J23" s="78"/>
      <c r="K23" s="15">
        <f>SUM(K8:K22)</f>
        <v>146076.66</v>
      </c>
    </row>
    <row r="24" spans="1:16" ht="2.25" hidden="1" customHeight="1" x14ac:dyDescent="0.25">
      <c r="A24" s="65"/>
      <c r="B24" s="62"/>
      <c r="C24" s="63"/>
      <c r="D24" s="63"/>
      <c r="E24" s="63"/>
      <c r="F24" s="63"/>
      <c r="G24" s="63"/>
      <c r="H24" s="63"/>
      <c r="I24" s="61"/>
      <c r="J24" s="61"/>
      <c r="K24" s="61"/>
      <c r="O24" s="9"/>
      <c r="P24" s="9"/>
    </row>
    <row r="25" spans="1:16" ht="57.75" customHeight="1" x14ac:dyDescent="0.25">
      <c r="A25" s="65"/>
      <c r="B25" s="62" t="s">
        <v>13</v>
      </c>
      <c r="C25" s="63"/>
      <c r="D25" s="63"/>
      <c r="E25" s="63"/>
      <c r="F25" s="63"/>
      <c r="G25" s="63"/>
      <c r="H25" s="63"/>
      <c r="I25" s="63" t="s">
        <v>14</v>
      </c>
      <c r="J25" s="63"/>
      <c r="K25" s="63"/>
    </row>
    <row r="26" spans="1:16" ht="21.75" hidden="1" customHeight="1" x14ac:dyDescent="0.25">
      <c r="A26" s="65"/>
      <c r="B26" s="42"/>
      <c r="C26" s="30"/>
      <c r="D26" s="31"/>
      <c r="E26" s="32"/>
      <c r="F26" s="32"/>
      <c r="G26" s="32"/>
      <c r="H26" s="32"/>
      <c r="I26" s="32"/>
      <c r="J26" s="32"/>
      <c r="K26" s="32"/>
    </row>
    <row r="27" spans="1:16" ht="55.5" customHeight="1" x14ac:dyDescent="0.3">
      <c r="A27" s="66"/>
      <c r="B27" s="53" t="s">
        <v>15</v>
      </c>
      <c r="C27" s="53"/>
      <c r="D27" s="53"/>
      <c r="E27" s="53"/>
      <c r="F27" s="53"/>
      <c r="G27" s="53"/>
      <c r="H27" s="53"/>
      <c r="I27" s="54" t="s">
        <v>16</v>
      </c>
      <c r="J27" s="54"/>
      <c r="K27" s="54"/>
    </row>
    <row r="28" spans="1:16" ht="38.25" customHeight="1" x14ac:dyDescent="0.3">
      <c r="A28" s="35" t="s">
        <v>17</v>
      </c>
      <c r="B28" s="24"/>
      <c r="C28" s="52"/>
      <c r="D28" s="52"/>
      <c r="E28" s="52"/>
      <c r="F28" s="25"/>
      <c r="G28" s="25"/>
      <c r="H28" s="25"/>
      <c r="I28" s="25"/>
      <c r="J28" s="25"/>
      <c r="K28" s="25"/>
    </row>
    <row r="29" spans="1:16" ht="15" customHeight="1" x14ac:dyDescent="0.3">
      <c r="A29" s="10"/>
      <c r="B29" s="26"/>
      <c r="C29" s="27"/>
      <c r="D29" s="28"/>
      <c r="E29" s="25"/>
      <c r="F29" s="25"/>
      <c r="G29" s="25"/>
      <c r="H29" s="25"/>
      <c r="I29" s="25"/>
      <c r="J29" s="25"/>
      <c r="K29" s="25"/>
    </row>
    <row r="30" spans="1:16" ht="15" hidden="1" customHeight="1" x14ac:dyDescent="0.25">
      <c r="A30" s="36"/>
      <c r="B30" s="28"/>
      <c r="C30" s="28"/>
      <c r="D30" s="28"/>
      <c r="E30" s="25"/>
      <c r="F30" s="25"/>
      <c r="G30" s="25"/>
      <c r="H30" s="25"/>
      <c r="I30" s="25"/>
      <c r="J30" s="25"/>
      <c r="K30" s="25"/>
    </row>
    <row r="31" spans="1:16" ht="15" customHeight="1" x14ac:dyDescent="0.3">
      <c r="A31" s="37"/>
      <c r="B31" s="33" t="s">
        <v>18</v>
      </c>
      <c r="C31" s="29"/>
      <c r="D31" s="29"/>
      <c r="E31" s="25"/>
      <c r="F31" s="25"/>
      <c r="G31" s="25"/>
      <c r="H31" s="25"/>
      <c r="I31" s="25"/>
      <c r="J31" s="25"/>
      <c r="K31" s="25"/>
    </row>
    <row r="32" spans="1:16" ht="18" customHeight="1" x14ac:dyDescent="0.3">
      <c r="A32" s="38"/>
      <c r="B32" s="28"/>
      <c r="C32" s="39"/>
      <c r="D32" s="28"/>
      <c r="E32" s="25"/>
      <c r="F32" s="25"/>
      <c r="G32" s="25"/>
      <c r="H32" s="25"/>
      <c r="I32" s="25"/>
      <c r="J32" s="25"/>
      <c r="K32" s="25"/>
    </row>
    <row r="33" spans="1:7" ht="15" customHeight="1" x14ac:dyDescent="0.25">
      <c r="A33" s="22"/>
      <c r="B33" s="1"/>
      <c r="C33" s="1"/>
      <c r="D33" s="1"/>
    </row>
    <row r="34" spans="1:7" ht="24" customHeight="1" x14ac:dyDescent="0.3">
      <c r="A34" s="11"/>
      <c r="B34" s="3"/>
      <c r="C34" s="2"/>
      <c r="D34" s="4"/>
      <c r="E34" s="5"/>
      <c r="F34" s="5"/>
      <c r="G34" s="5"/>
    </row>
    <row r="35" spans="1:7" x14ac:dyDescent="0.25">
      <c r="A35" s="6"/>
    </row>
    <row r="36" spans="1:7" x14ac:dyDescent="0.25">
      <c r="A36" s="6"/>
    </row>
    <row r="37" spans="1:7" x14ac:dyDescent="0.25">
      <c r="A37" s="6"/>
    </row>
    <row r="38" spans="1:7" x14ac:dyDescent="0.25">
      <c r="A38" s="6"/>
    </row>
    <row r="39" spans="1:7" x14ac:dyDescent="0.25">
      <c r="A39" s="6"/>
    </row>
    <row r="40" spans="1:7" x14ac:dyDescent="0.25">
      <c r="A40" s="6"/>
    </row>
    <row r="41" spans="1:7" x14ac:dyDescent="0.25">
      <c r="A41" s="6"/>
    </row>
    <row r="42" spans="1:7" x14ac:dyDescent="0.25">
      <c r="A42" s="6"/>
    </row>
    <row r="43" spans="1:7" x14ac:dyDescent="0.25">
      <c r="A43" s="6"/>
    </row>
  </sheetData>
  <mergeCells count="28">
    <mergeCell ref="A4:A27"/>
    <mergeCell ref="B7:C7"/>
    <mergeCell ref="J1:K1"/>
    <mergeCell ref="A2:K2"/>
    <mergeCell ref="B3:K3"/>
    <mergeCell ref="B4:B5"/>
    <mergeCell ref="C4:C5"/>
    <mergeCell ref="D4:D5"/>
    <mergeCell ref="C23:J23"/>
    <mergeCell ref="E4:G4"/>
    <mergeCell ref="H4:J4"/>
    <mergeCell ref="B15:B22"/>
    <mergeCell ref="C15:C22"/>
    <mergeCell ref="I15:I22"/>
    <mergeCell ref="J15:J22"/>
    <mergeCell ref="K15:K22"/>
    <mergeCell ref="C28:E28"/>
    <mergeCell ref="B27:H27"/>
    <mergeCell ref="I27:K27"/>
    <mergeCell ref="E15:E22"/>
    <mergeCell ref="F15:F22"/>
    <mergeCell ref="G15:G22"/>
    <mergeCell ref="H15:H22"/>
    <mergeCell ref="D15:D22"/>
    <mergeCell ref="I24:K24"/>
    <mergeCell ref="B24:H24"/>
    <mergeCell ref="B25:H25"/>
    <mergeCell ref="I25:K25"/>
  </mergeCells>
  <conditionalFormatting sqref="J8:J14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2026-05-29T11:01:35Z</dcterms:modified>
</cp:coreProperties>
</file>