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7A8AB4F-C3EC-4115-AD9C-DEA5946EB4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ОЦДИ!$A$1:$K$16</definedName>
  </definedNames>
  <calcPr calcId="191029"/>
</workbook>
</file>

<file path=xl/calcChain.xml><?xml version="1.0" encoding="utf-8"?>
<calcChain xmlns="http://schemas.openxmlformats.org/spreadsheetml/2006/main">
  <c r="I6" i="4" l="1"/>
  <c r="H6" i="4"/>
  <c r="K6" i="4" s="1"/>
  <c r="J6" i="4" l="1"/>
  <c r="K7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<sst xmlns="http://schemas.openxmlformats.org/spreadsheetml/2006/main" count="22" uniqueCount="22">
  <si>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</si>
  <si>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</si>
  <si>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</si>
  <si>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</si>
  <si>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</si>
  <si>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</si>
  <si>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</si>
  <si>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</si>
  <si>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</si>
  <si>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</si>
  <si>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</si>
  <si>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</si>
  <si>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</si>
  <si>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</si>
  <si>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</si>
  <si>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Источник информации №3: Интернет-магазин</t>
  </si>
  <si>
    <t>Расчет стартовой цены методом сопоставимых рыночных цен (анализа рынка)
на поставку вытяжной установки</t>
  </si>
  <si>
    <t xml:space="preserve">Вытяжная установка </t>
  </si>
  <si>
    <t>Источник информации №1: Интернет-магазин</t>
  </si>
  <si>
    <t>Источник информации №2: Интернет-магазин</t>
  </si>
  <si>
    <t>Дата подготовки расчета стартовой цены: 31.08.2026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</si>
  <si>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115 893 (Сто пятнадцать тысяч восемьсот девяносто три) рубля 33 копейки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</si>
</sst>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1"/>
  <sheetViews>
    <sheetView showGridLines="0" tabSelected="1" zoomScale="85" zoomScaleNormal="85" workbookViewId="0">
      <selection activeCell="A10" sqref="A10:K10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54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6"/>
    </row>
    <row r="2" spans="1:12" s="17" customFormat="1" ht="112.5" customHeight="1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50" t="s">
        <v>7</v>
      </c>
      <c r="F3" s="50" t="s">
        <v>9</v>
      </c>
      <c r="G3" s="50" t="s">
        <v>10</v>
      </c>
      <c r="H3" s="47" t="s">
        <v>6</v>
      </c>
      <c r="I3" s="42" t="s">
        <v>11</v>
      </c>
      <c r="J3" s="45" t="s">
        <v>8</v>
      </c>
      <c r="K3" s="46" t="s">
        <v>1</v>
      </c>
      <c r="L3" s="6"/>
    </row>
    <row r="4" spans="1:12" ht="15" customHeight="1">
      <c r="A4" s="45"/>
      <c r="B4" s="45"/>
      <c r="C4" s="45"/>
      <c r="D4" s="45"/>
      <c r="E4" s="51"/>
      <c r="F4" s="51"/>
      <c r="G4" s="51"/>
      <c r="H4" s="48"/>
      <c r="I4" s="43"/>
      <c r="J4" s="45"/>
      <c r="K4" s="46"/>
      <c r="L4" s="6"/>
    </row>
    <row r="5" spans="1:12" ht="31.9" customHeight="1" thickBot="1">
      <c r="A5" s="42"/>
      <c r="B5" s="42"/>
      <c r="C5" s="42"/>
      <c r="D5" s="42"/>
      <c r="E5" s="51"/>
      <c r="F5" s="51"/>
      <c r="G5" s="51"/>
      <c r="H5" s="49"/>
      <c r="I5" s="44"/>
      <c r="J5" s="45"/>
      <c r="K5" s="46"/>
      <c r="L5" s="6"/>
    </row>
    <row r="6" spans="1:12" s="39" customFormat="1" ht="31.9" customHeight="1" thickBot="1">
      <c r="A6" s="29">
        <v>1</v>
      </c>
      <c r="B6" s="30" t="s">
        <v>17</v>
      </c>
      <c r="C6" s="31" t="s">
        <v>14</v>
      </c>
      <c r="D6" s="32">
        <v>1</v>
      </c>
      <c r="E6" s="33">
        <v>128700</v>
      </c>
      <c r="F6" s="33">
        <v>109990</v>
      </c>
      <c r="G6" s="25">
        <v>108990</v>
      </c>
      <c r="H6" s="34">
        <f t="shared" ref="H6" si="0">ROUND(AVERAGE(E6:G6),2)</f>
        <v>115893.33</v>
      </c>
      <c r="I6" s="35">
        <f t="shared" ref="I6" si="1">STDEV(E6:G6)</f>
        <v>11102.163452829061</v>
      </c>
      <c r="J6" s="36">
        <f t="shared" ref="J6" si="2">I6/H6*100</f>
        <v>9.579639702154612</v>
      </c>
      <c r="K6" s="37">
        <f t="shared" ref="K6" si="3">H6*D6</f>
        <v>115893.33</v>
      </c>
      <c r="L6" s="38"/>
    </row>
    <row r="7" spans="1:12" ht="15" customHeight="1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7"/>
      <c r="K7" s="27">
        <f>SUM(K6:K6)</f>
        <v>115893.33</v>
      </c>
      <c r="L7" s="6"/>
    </row>
    <row r="8" spans="1:12" ht="1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7"/>
      <c r="L8" s="6"/>
    </row>
    <row r="9" spans="1:12" ht="72.75" customHeight="1">
      <c r="A9" s="55" t="s">
        <v>21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6"/>
    </row>
    <row r="10" spans="1:12" ht="21.75" customHeight="1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6"/>
    </row>
    <row r="11" spans="1:12" ht="18.75">
      <c r="A11" s="21" t="s">
        <v>13</v>
      </c>
      <c r="B11" s="15"/>
      <c r="C11" s="8"/>
      <c r="D11" s="8"/>
      <c r="E11" s="9"/>
      <c r="F11" s="9"/>
      <c r="G11" s="9"/>
      <c r="H11" s="9"/>
      <c r="I11" s="10"/>
      <c r="J11" s="10"/>
      <c r="K11" s="10"/>
      <c r="L11" s="6"/>
    </row>
    <row r="12" spans="1:12" ht="15.75">
      <c r="A12" s="21" t="s">
        <v>18</v>
      </c>
      <c r="B12" s="21"/>
      <c r="C12" s="8"/>
      <c r="D12" s="8"/>
      <c r="E12" s="9"/>
      <c r="F12" s="9"/>
      <c r="G12" s="9"/>
      <c r="H12" s="9"/>
      <c r="I12" s="11"/>
      <c r="J12" s="12"/>
      <c r="K12" s="12"/>
      <c r="L12" s="6"/>
    </row>
    <row r="13" spans="1:12" ht="15.75">
      <c r="A13" s="21" t="s">
        <v>19</v>
      </c>
      <c r="B13" s="21"/>
      <c r="C13" s="7"/>
      <c r="D13" s="7"/>
      <c r="E13" s="14"/>
      <c r="F13" s="14"/>
      <c r="G13" s="14"/>
      <c r="H13" s="14"/>
      <c r="I13" s="22"/>
      <c r="J13" s="22"/>
      <c r="K13" s="12"/>
      <c r="L13" s="6"/>
    </row>
    <row r="14" spans="1:12" ht="15.75">
      <c r="A14" s="21" t="s">
        <v>15</v>
      </c>
      <c r="B14" s="21"/>
      <c r="C14" s="7"/>
      <c r="D14" s="7"/>
      <c r="E14" s="14"/>
      <c r="F14" s="8"/>
      <c r="G14" s="14"/>
      <c r="H14" s="14"/>
      <c r="I14" s="22"/>
      <c r="J14" s="22"/>
      <c r="K14" s="12"/>
      <c r="L14" s="6"/>
    </row>
    <row r="15" spans="1:12" ht="15.75">
      <c r="A15" s="7"/>
      <c r="B15" s="15"/>
      <c r="C15" s="7"/>
      <c r="D15" s="7"/>
      <c r="E15" s="14"/>
      <c r="F15" s="8"/>
      <c r="G15" s="14"/>
      <c r="H15" s="14"/>
      <c r="I15" s="22"/>
      <c r="J15" s="22"/>
      <c r="K15" s="12"/>
      <c r="L15" s="6"/>
    </row>
    <row r="16" spans="1:12" ht="15.75">
      <c r="A16" s="7"/>
      <c r="B16" s="13"/>
      <c r="C16" s="8"/>
      <c r="D16" s="18"/>
      <c r="E16" s="18"/>
      <c r="F16" s="40"/>
      <c r="G16" s="40"/>
      <c r="H16" s="40"/>
      <c r="I16" s="41"/>
      <c r="J16" s="41"/>
      <c r="K16" s="12"/>
      <c r="L16" s="6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</sheetData>
  <mergeCells count="18">
    <mergeCell ref="A2:K2"/>
    <mergeCell ref="A1:K1"/>
    <mergeCell ref="A9:K9"/>
    <mergeCell ref="A7:J7"/>
    <mergeCell ref="C3:C5"/>
    <mergeCell ref="E3:E5"/>
    <mergeCell ref="A3:A5"/>
    <mergeCell ref="B3:B5"/>
    <mergeCell ref="D3:D5"/>
    <mergeCell ref="F16:H16"/>
    <mergeCell ref="I16:J16"/>
    <mergeCell ref="I3:I5"/>
    <mergeCell ref="J3:J5"/>
    <mergeCell ref="K3:K5"/>
    <mergeCell ref="H3:H5"/>
    <mergeCell ref="F3:F5"/>
    <mergeCell ref="G3:G5"/>
    <mergeCell ref="A10:K10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2026-08-31T12:10:43Z</dcterms:modified>
</cp:coreProperties>
</file>