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Print_Area" localSheetId="0">Лист1!$A$2:$K$24</definedName>
  </definedNames>
  <calcPr calcId="125725"/>
</workbook>
</file>

<file path=xl/calcChain.xml><?xml version="1.0" encoding="utf-8"?>
<calcChain xmlns="http://schemas.openxmlformats.org/spreadsheetml/2006/main">
  <c r="I19" i="1"/>
  <c r="E18"/>
  <c r="J18"/>
  <c r="J17"/>
  <c r="E17"/>
  <c r="I17" s="1"/>
  <c r="I18"/>
  <c r="K18" l="1"/>
  <c r="K17"/>
</calcChain>
</file>

<file path=xl/sharedStrings.xml><?xml version="1.0" encoding="utf-8"?>
<sst xmlns="http://schemas.openxmlformats.org/spreadsheetml/2006/main" count="39" uniqueCount="37">
  <si>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</si>
  <si>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</si>
  <si>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</si>
  <si>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</si>
  <si>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где: 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</si>
  <si>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</si>
  <si>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</si>
  <si>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</si>
  <si>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</si>
  <si>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</si>
  <si>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</si>
  <si>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</si>
  <si>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Среднеквадрат.</t>
  </si>
  <si>
    <t>Коэфицент</t>
  </si>
  <si>
    <t>№ заказа (№ лота)</t>
  </si>
  <si>
    <t>Наименование предмета контракта</t>
  </si>
  <si>
    <t>Ед. измерения</t>
  </si>
  <si>
    <t>Количество (объем)</t>
  </si>
  <si>
    <t xml:space="preserve">    отклонение</t>
  </si>
  <si>
    <t>вариации</t>
  </si>
  <si>
    <t>( %)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</si>
  <si>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</si>
  <si>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</si>
  <si>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</si>
  <si>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 xml:space="preserve">                              ОБОСНОВАНИЕ   ЦЕНЫ КОНТРАКТА                                                                                        </t>
  </si>
  <si>
    <t>шт</t>
  </si>
  <si>
    <t>"_____"_____________2026 г.</t>
  </si>
  <si>
    <t>Исп.:</t>
  </si>
  <si>
    <t>1 поставщик Вх.</t>
  </si>
  <si>
    <t xml:space="preserve">2 поставщик Вх.  </t>
  </si>
  <si>
    <t>3 поставщик Вх</t>
  </si>
  <si>
    <t>м</t>
  </si>
  <si>
    <t>ст.инженер эмо</t>
  </si>
  <si>
    <t xml:space="preserve">М.Ю. Ваганова </t>
  </si>
  <si>
    <t>Кабель силовой электрический ВВГнг(A)-LS 4х25 мм2, медь, ГОСТ, 1 метр</t>
  </si>
  <si>
    <t>Блок ТЭН 6 кВт, нерж.сталь, L - 310 мм, фланец - G2 1/2" (74мм)-</t>
  </si>
  <si>
    <r>
      <t>Исходя из вышеизложенного, цена предложенная Поставщиком № 3 является наименьшей. Целесообразно заключить Государственный контракт на сумму -158 505,00</t>
    </r>
    <r>
      <rPr>
        <b/>
        <sz val="10"/>
        <rFont val="Times New Roman"/>
        <family val="1"/>
        <charset val="204"/>
      </rPr>
      <t xml:space="preserve"> рублей </t>
    </r>
    <r>
      <rPr>
        <sz val="10"/>
        <rFont val="Times New Roman"/>
        <family val="1"/>
        <charset val="204"/>
      </rPr>
      <t xml:space="preserve">с           Поставщиком № 3.          </t>
    </r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</si>
</sst>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9" fontId="2" fillId="0" borderId="0" xfId="1" applyFont="1" applyAlignment="1"/>
    <xf numFmtId="0" fontId="3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/>
    <xf numFmtId="0" fontId="0" fillId="0" borderId="3" xfId="0" applyBorder="1"/>
    <xf numFmtId="0" fontId="0" fillId="0" borderId="2" xfId="0" applyBorder="1"/>
    <xf numFmtId="0" fontId="3" fillId="0" borderId="10" xfId="0" applyFont="1" applyFill="1" applyBorder="1" applyAlignment="1">
      <alignment horizontal="center" vertical="center"/>
    </xf>
    <xf numFmtId="0" fontId="3" fillId="0" borderId="0" xfId="0" applyFont="1"/>
    <xf numFmtId="0" fontId="3" fillId="0" borderId="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0" fillId="0" borderId="0" xfId="0" applyNumberFormat="1"/>
    <xf numFmtId="0" fontId="8" fillId="0" borderId="7" xfId="0" applyFont="1" applyBorder="1" applyAlignment="1"/>
    <xf numFmtId="0" fontId="8" fillId="0" borderId="8" xfId="0" applyFont="1" applyBorder="1"/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Fill="1"/>
    <xf numFmtId="4" fontId="3" fillId="2" borderId="2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11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0" fillId="2" borderId="5" xfId="2" applyFont="1" applyFill="1" applyBorder="1" applyAlignment="1" applyProtection="1">
      <alignment horizontal="center" vertical="center" wrapText="1"/>
    </xf>
    <xf numFmtId="0" fontId="10" fillId="2" borderId="8" xfId="2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wrapText="1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justify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24"/>
  <sheetViews>
    <sheetView tabSelected="1" topLeftCell="A16" workbookViewId="0">
      <selection activeCell="D36" sqref="D36"/>
    </sheetView>
  </sheetViews>
  <sheetFormatPr defaultRowHeight="15"/>
  <cols>
    <col min="1" max="1" width="8.5703125" customWidth="1"/>
    <col min="2" max="2" width="36.7109375" customWidth="1"/>
    <col min="3" max="3" width="10.42578125" customWidth="1"/>
    <col min="4" max="4" width="9.28515625" bestFit="1" customWidth="1"/>
    <col min="5" max="5" width="10.85546875" customWidth="1"/>
    <col min="6" max="6" width="12" customWidth="1"/>
    <col min="7" max="7" width="12.5703125" customWidth="1"/>
    <col min="8" max="8" width="12.28515625" customWidth="1"/>
    <col min="9" max="9" width="14.140625" customWidth="1"/>
    <col min="10" max="10" width="13.28515625" customWidth="1"/>
    <col min="11" max="11" width="12.85546875" customWidth="1"/>
  </cols>
  <sheetData>
    <row r="2" spans="1:11" ht="45.75" customHeight="1">
      <c r="A2" s="1" t="s">
        <v>24</v>
      </c>
      <c r="B2" s="1"/>
      <c r="C2" s="1"/>
      <c r="D2" s="1"/>
      <c r="E2" s="1"/>
      <c r="F2" s="1"/>
      <c r="G2" s="1"/>
      <c r="H2" s="1"/>
      <c r="I2" s="37"/>
      <c r="J2" s="43"/>
      <c r="K2" s="43"/>
    </row>
    <row r="3" spans="1:11" ht="41.25" customHeight="1">
      <c r="A3" s="46" t="s">
        <v>23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>
      <c r="A4" s="44" t="s">
        <v>0</v>
      </c>
      <c r="B4" s="44"/>
      <c r="C4" s="44"/>
      <c r="D4" s="44"/>
      <c r="E4" s="44"/>
      <c r="F4" s="44"/>
      <c r="G4" s="44"/>
      <c r="H4" s="44"/>
      <c r="I4" s="2"/>
      <c r="J4" s="3"/>
      <c r="K4" s="3"/>
    </row>
    <row r="5" spans="1:11" ht="15.75" thickBot="1">
      <c r="A5" s="45" t="s">
        <v>22</v>
      </c>
      <c r="B5" s="4" t="s">
        <v>1</v>
      </c>
      <c r="C5" s="2" t="s">
        <v>2</v>
      </c>
      <c r="D5" s="2"/>
      <c r="E5" s="2"/>
      <c r="F5" s="2"/>
      <c r="G5" s="2"/>
      <c r="H5" s="2"/>
      <c r="I5" s="2"/>
      <c r="J5" s="3"/>
      <c r="K5" s="3"/>
    </row>
    <row r="6" spans="1:11" ht="15.75">
      <c r="A6" s="45"/>
      <c r="B6" s="5" t="s">
        <v>2</v>
      </c>
      <c r="C6" s="6" t="s">
        <v>3</v>
      </c>
      <c r="D6" s="2"/>
      <c r="E6" s="2"/>
      <c r="F6" s="2"/>
      <c r="G6" s="2"/>
      <c r="H6" s="2"/>
      <c r="I6" s="2"/>
      <c r="J6" s="3"/>
      <c r="K6" s="3"/>
    </row>
    <row r="7" spans="1:11">
      <c r="A7" s="42" t="s">
        <v>4</v>
      </c>
      <c r="B7" s="42"/>
      <c r="C7" s="42"/>
      <c r="D7" s="42"/>
      <c r="E7" s="42"/>
      <c r="F7" s="42"/>
      <c r="G7" s="42"/>
      <c r="H7" s="42"/>
      <c r="I7" s="2"/>
      <c r="J7" s="3"/>
      <c r="K7" s="3"/>
    </row>
    <row r="8" spans="1:11">
      <c r="A8" s="47" t="s">
        <v>5</v>
      </c>
      <c r="B8" s="47"/>
      <c r="C8" s="47"/>
      <c r="D8" s="47"/>
      <c r="E8" s="47"/>
      <c r="F8" s="47"/>
      <c r="G8" s="47"/>
      <c r="H8" s="47"/>
      <c r="I8" s="2"/>
      <c r="J8" s="3"/>
      <c r="K8" s="3"/>
    </row>
    <row r="9" spans="1:11">
      <c r="A9" s="47" t="s">
        <v>6</v>
      </c>
      <c r="B9" s="47"/>
      <c r="C9" s="47"/>
      <c r="D9" s="47"/>
      <c r="E9" s="47"/>
      <c r="F9" s="47"/>
      <c r="G9" s="47"/>
      <c r="H9" s="47"/>
      <c r="I9" s="2"/>
      <c r="J9" s="3"/>
      <c r="K9" s="3"/>
    </row>
    <row r="10" spans="1:11">
      <c r="A10" s="47" t="s">
        <v>7</v>
      </c>
      <c r="B10" s="47"/>
      <c r="C10" s="47"/>
      <c r="D10" s="47"/>
      <c r="E10" s="47"/>
      <c r="F10" s="47"/>
      <c r="G10" s="47"/>
      <c r="H10" s="47"/>
      <c r="I10" s="2"/>
      <c r="J10" s="3"/>
      <c r="K10" s="3"/>
    </row>
    <row r="11" spans="1:11">
      <c r="A11" s="47" t="s">
        <v>8</v>
      </c>
      <c r="B11" s="47"/>
      <c r="C11" s="47"/>
      <c r="D11" s="47"/>
      <c r="E11" s="47"/>
      <c r="F11" s="47"/>
      <c r="G11" s="47"/>
      <c r="H11" s="47"/>
      <c r="I11" s="2"/>
      <c r="J11" s="3"/>
      <c r="K11" s="3"/>
    </row>
    <row r="12" spans="1:11">
      <c r="A12" s="7"/>
      <c r="B12" s="48" t="s">
        <v>9</v>
      </c>
      <c r="C12" s="49"/>
      <c r="D12" s="49"/>
      <c r="E12" s="49"/>
      <c r="F12" s="49"/>
      <c r="G12" s="49"/>
      <c r="H12" s="49"/>
      <c r="I12" s="50"/>
      <c r="J12" s="8"/>
      <c r="K12" s="9"/>
    </row>
    <row r="13" spans="1:11">
      <c r="A13" s="51" t="s">
        <v>10</v>
      </c>
      <c r="B13" s="52"/>
      <c r="C13" s="52"/>
      <c r="D13" s="52"/>
      <c r="E13" s="52"/>
      <c r="F13" s="52"/>
      <c r="G13" s="52"/>
      <c r="H13" s="53"/>
      <c r="I13" s="54" t="s">
        <v>11</v>
      </c>
      <c r="J13" s="20" t="s">
        <v>12</v>
      </c>
      <c r="K13" s="20" t="s">
        <v>13</v>
      </c>
    </row>
    <row r="14" spans="1:11" ht="15" customHeight="1">
      <c r="A14" s="54" t="s">
        <v>14</v>
      </c>
      <c r="B14" s="57" t="s">
        <v>15</v>
      </c>
      <c r="C14" s="54" t="s">
        <v>16</v>
      </c>
      <c r="D14" s="54" t="s">
        <v>17</v>
      </c>
      <c r="E14" s="54" t="s">
        <v>21</v>
      </c>
      <c r="F14" s="38" t="s">
        <v>28</v>
      </c>
      <c r="G14" s="40" t="s">
        <v>29</v>
      </c>
      <c r="H14" s="40" t="s">
        <v>30</v>
      </c>
      <c r="I14" s="55"/>
      <c r="J14" s="21" t="s">
        <v>18</v>
      </c>
      <c r="K14" s="21" t="s">
        <v>19</v>
      </c>
    </row>
    <row r="15" spans="1:11" ht="48.75" customHeight="1">
      <c r="A15" s="56"/>
      <c r="B15" s="58"/>
      <c r="C15" s="56"/>
      <c r="D15" s="56"/>
      <c r="E15" s="56"/>
      <c r="F15" s="39"/>
      <c r="G15" s="41"/>
      <c r="H15" s="41"/>
      <c r="I15" s="56"/>
      <c r="J15" s="18"/>
      <c r="K15" s="19" t="s">
        <v>20</v>
      </c>
    </row>
    <row r="16" spans="1:11">
      <c r="A16" s="10">
        <v>1</v>
      </c>
      <c r="B16" s="12">
        <v>2</v>
      </c>
      <c r="C16" s="14">
        <v>3</v>
      </c>
      <c r="D16" s="14">
        <v>4</v>
      </c>
      <c r="E16" s="10">
        <v>5</v>
      </c>
      <c r="F16" s="10">
        <v>6</v>
      </c>
      <c r="G16" s="10">
        <v>7</v>
      </c>
      <c r="H16" s="10">
        <v>8</v>
      </c>
      <c r="I16" s="10">
        <v>9</v>
      </c>
      <c r="J16" s="13">
        <v>10</v>
      </c>
      <c r="K16" s="13">
        <v>11</v>
      </c>
    </row>
    <row r="17" spans="1:21" ht="38.25" customHeight="1">
      <c r="A17" s="15">
        <v>2</v>
      </c>
      <c r="B17" s="30" t="s">
        <v>35</v>
      </c>
      <c r="C17" s="32" t="s">
        <v>25</v>
      </c>
      <c r="D17" s="33">
        <v>3</v>
      </c>
      <c r="E17" s="23">
        <f t="shared" ref="E17:E18" si="0">(F17+G17+H17)/3</f>
        <v>3945.6666666666665</v>
      </c>
      <c r="F17" s="24">
        <v>3956</v>
      </c>
      <c r="G17" s="24">
        <v>3996</v>
      </c>
      <c r="H17" s="24">
        <v>3885</v>
      </c>
      <c r="I17" s="23">
        <f t="shared" ref="I17:I18" si="1">D17*E17</f>
        <v>11837</v>
      </c>
      <c r="J17" s="25">
        <f>STDEV(F17,G17,H17)</f>
        <v>56.216842078972128</v>
      </c>
      <c r="K17" s="26">
        <f t="shared" ref="K17:K18" si="2">J17/E17*100%</f>
        <v>1.4247742353376395E-2</v>
      </c>
      <c r="L17" s="17"/>
      <c r="M17" s="17"/>
      <c r="N17" s="17"/>
    </row>
    <row r="18" spans="1:21" ht="38.25" customHeight="1">
      <c r="A18" s="15">
        <v>3</v>
      </c>
      <c r="B18" s="30" t="s">
        <v>34</v>
      </c>
      <c r="C18" s="32" t="s">
        <v>31</v>
      </c>
      <c r="D18" s="33">
        <v>30</v>
      </c>
      <c r="E18" s="23">
        <f>(F18+G18+H18)/3</f>
        <v>4934.666666666667</v>
      </c>
      <c r="F18" s="24">
        <v>4889</v>
      </c>
      <c r="G18" s="24">
        <v>5020</v>
      </c>
      <c r="H18" s="24">
        <v>4895</v>
      </c>
      <c r="I18" s="23">
        <f t="shared" si="1"/>
        <v>148040</v>
      </c>
      <c r="J18" s="25">
        <f>STDEV(F18,G18,H18)</f>
        <v>73.961701801241816</v>
      </c>
      <c r="K18" s="26">
        <f t="shared" si="2"/>
        <v>1.4988185990524549E-2</v>
      </c>
      <c r="L18" s="17"/>
      <c r="M18" s="17"/>
      <c r="N18" s="17"/>
    </row>
    <row r="19" spans="1:21" ht="15" customHeight="1">
      <c r="A19" s="15"/>
      <c r="B19" s="16"/>
      <c r="C19" s="27" t="s">
        <v>11</v>
      </c>
      <c r="D19" s="28"/>
      <c r="E19" s="28"/>
      <c r="F19" s="34">
        <v>158538</v>
      </c>
      <c r="G19" s="34">
        <v>162588</v>
      </c>
      <c r="H19" s="34">
        <v>158505</v>
      </c>
      <c r="I19" s="35">
        <f>I17+I18</f>
        <v>159877</v>
      </c>
      <c r="J19" s="29"/>
      <c r="K19" s="29"/>
    </row>
    <row r="20" spans="1:21" ht="30.75" customHeight="1">
      <c r="A20" s="59" t="s">
        <v>36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U20" s="22"/>
    </row>
    <row r="21" spans="1:21" ht="9.75" customHeight="1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U21" s="22"/>
    </row>
    <row r="22" spans="1:2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</row>
    <row r="23" spans="1:21">
      <c r="A23" s="31" t="s">
        <v>27</v>
      </c>
      <c r="B23" s="36" t="s">
        <v>32</v>
      </c>
      <c r="C23" s="31"/>
      <c r="D23" s="31"/>
      <c r="E23" s="31"/>
      <c r="F23" s="31"/>
      <c r="G23" s="37" t="s">
        <v>33</v>
      </c>
      <c r="H23" s="37"/>
      <c r="I23" s="31"/>
      <c r="J23" s="31"/>
      <c r="K23" s="31"/>
    </row>
    <row r="24" spans="1:21">
      <c r="A24" s="11" t="s">
        <v>26</v>
      </c>
      <c r="B24" s="11"/>
      <c r="J24" s="45"/>
      <c r="K24" s="45"/>
    </row>
  </sheetData>
  <mergeCells count="23">
    <mergeCell ref="J24:K24"/>
    <mergeCell ref="H14:H15"/>
    <mergeCell ref="A8:H8"/>
    <mergeCell ref="A9:H9"/>
    <mergeCell ref="A10:H10"/>
    <mergeCell ref="A11:H11"/>
    <mergeCell ref="B12:I12"/>
    <mergeCell ref="A13:H13"/>
    <mergeCell ref="I13:I15"/>
    <mergeCell ref="A14:A15"/>
    <mergeCell ref="B14:B15"/>
    <mergeCell ref="C14:C15"/>
    <mergeCell ref="D14:D15"/>
    <mergeCell ref="E14:E15"/>
    <mergeCell ref="A20:K22"/>
    <mergeCell ref="G23:H23"/>
    <mergeCell ref="F14:F15"/>
    <mergeCell ref="G14:G15"/>
    <mergeCell ref="A7:H7"/>
    <mergeCell ref="I2:K2"/>
    <mergeCell ref="A4:H4"/>
    <mergeCell ref="A5:A6"/>
    <mergeCell ref="A3:K3"/>
  </mergeCells>
  <pageMargins left="0.9055118110236221" right="0.9055118110236221" top="0.74803149606299213" bottom="0.74803149606299213" header="0.31496062992125984" footer="0.31496062992125984"/>
  <pageSetup paperSize="9" scale="7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2026-08-19T08:26:26Z</dcterms:modified>
</cp:coreProperties>
</file>