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sus\Desktop\обучение\гос тайна_Мичурин_очно_2 Березка\"/>
    </mc:Choice>
  </mc:AlternateContent>
  <bookViews>
    <workbookView xWindow="0" yWindow="0" windowWidth="23040" windowHeight="8232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Лист1!$A$1:$K$13</definedName>
  </definedNames>
  <calcPr calcId="152511"/>
</workbook>
</file>

<file path=xl/calcChain.xml><?xml version="1.0" encoding="utf-8"?>
<calcChain xmlns="http://schemas.openxmlformats.org/spreadsheetml/2006/main">
  <c r="I9" i="1" l="1"/>
  <c r="K9" i="1" l="1"/>
  <c r="K11" i="1" l="1"/>
  <c r="I11" i="1"/>
  <c r="I10" i="1"/>
</calcChain>
</file>

<file path=xl/sharedStrings.xml><?xml version="1.0" encoding="utf-8"?>
<sst xmlns="http://schemas.openxmlformats.org/spreadsheetml/2006/main" count="19" uniqueCount="19">
  <si>
    <t>№ п/п</t>
  </si>
  <si>
    <t>Цена</t>
  </si>
  <si>
    <t>Ед. изм.</t>
  </si>
  <si>
    <t>Наименование</t>
  </si>
  <si>
    <t>Характеристика</t>
  </si>
  <si>
    <t>НМЦК исходя из формулы</t>
  </si>
  <si>
    <t>Итого НМЦК</t>
  </si>
  <si>
    <t>Коли- чество</t>
  </si>
  <si>
    <t xml:space="preserve">                                                  </t>
  </si>
  <si>
    <t>Обоснование начальной (максимальной) цены контракта</t>
  </si>
  <si>
    <t>В соответствии с описанием объекта закупки (техническое задание)</t>
  </si>
  <si>
    <t xml:space="preserve"> Порядок определения начальной (максимальной) цены государственного контракта:                                                                                                                                                                                                                                            1. В соответствии с требованиями статьи 22 Федерального закона от 05.04.2013 №44-ФЗ «О контрактной системе в сфере закупок товаров, работ, услуг для обеспечения государственных и муниципальных нужд» начальная (максимальной) цена государственного контракта определена методом сопоставимых рыночных цен (анализа рынка).
2.Расчет НМЦК произведен по формуле:  
                                                                                                                                                                                                                                                                                                                                                                                                                                                                                                                                                                                                                                                                                                        где:
НМЦКрын -начальная (максимальная) цена контракта, определяемая методом сопоставимых рыночных цен (анализ рынка);
v - количество (объем) закупаемого товара (работы, услуги);
n - количество значений, используемых в расчете;
i - номер источника ценовой информации;
цi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услуг, определяемых в соответствии с пунктом 3.17 Методических Рекомендаций.
</t>
  </si>
  <si>
    <t>Гончарова Татьяна Владимировна, тел. 8 (3022) 21-08-24 (доб.75-102)</t>
  </si>
  <si>
    <t>чел.</t>
  </si>
  <si>
    <t>Поставщик №1. Коммерческое предложение вх.№б/н от 14.08.2026 г.</t>
  </si>
  <si>
    <t>Поставщик №2. Коммерческое предложение вх.№б/н от 14.08.2026 г</t>
  </si>
  <si>
    <t>Поставщик №3. Коммерческое предложение вх.№б/н от 14.08.2026 г</t>
  </si>
  <si>
    <t xml:space="preserve">Цена с учетом доведеннных ЛБО </t>
  </si>
  <si>
    <t xml:space="preserve">Оказание образовательных услуг по реализации дополнительных профессиональных программ повышения квалификации по программе 
«Обеспечение защиты государственной тайны в организации»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</si>
</sst>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\ _₽_-;\-* #,##0\ _₽_-;_-* &quot;-&quot;??\ _₽_-;_-@_-"/>
    <numFmt numFmtId="165" formatCode="#,##0.00_ ;\-#,##0.00\ "/>
  </numFmts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4" tint="0.59999389629810485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1" fillId="3" borderId="1" xfId="0" applyNumberFormat="1" applyFont="1" applyFill="1" applyBorder="1" applyAlignment="1">
      <alignment wrapText="1"/>
    </xf>
    <xf numFmtId="43" fontId="3" fillId="3" borderId="1" xfId="0" applyNumberFormat="1" applyFont="1" applyFill="1" applyBorder="1" applyAlignment="1">
      <alignment wrapText="1"/>
    </xf>
    <xf numFmtId="0" fontId="2" fillId="0" borderId="0" xfId="0" applyFont="1"/>
    <xf numFmtId="0" fontId="2" fillId="0" borderId="6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right" vertical="center"/>
    </xf>
    <xf numFmtId="43" fontId="2" fillId="0" borderId="0" xfId="0" applyNumberFormat="1" applyFont="1" applyAlignment="1">
      <alignment horizontal="center" vertical="top" wrapText="1"/>
    </xf>
    <xf numFmtId="0" fontId="2" fillId="0" borderId="0" xfId="0" applyFont="1" applyBorder="1"/>
    <xf numFmtId="0" fontId="2" fillId="0" borderId="0" xfId="0" applyFont="1" applyBorder="1" applyAlignment="1">
      <alignment vertical="top" wrapText="1"/>
    </xf>
    <xf numFmtId="0" fontId="1" fillId="0" borderId="1" xfId="0" applyFont="1" applyBorder="1"/>
    <xf numFmtId="0" fontId="2" fillId="0" borderId="1" xfId="0" applyFont="1" applyBorder="1" applyAlignment="1">
      <alignment vertical="top" wrapText="1"/>
    </xf>
    <xf numFmtId="0" fontId="2" fillId="0" borderId="1" xfId="0" applyFont="1" applyBorder="1"/>
    <xf numFmtId="0" fontId="1" fillId="2" borderId="1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5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65" fontId="1" fillId="2" borderId="4" xfId="0" applyNumberFormat="1" applyFont="1" applyFill="1" applyBorder="1" applyAlignment="1">
      <alignment horizontal="center" vertical="center" wrapText="1"/>
    </xf>
    <xf numFmtId="165" fontId="1" fillId="2" borderId="5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43" fontId="2" fillId="3" borderId="4" xfId="0" applyNumberFormat="1" applyFont="1" applyFill="1" applyBorder="1" applyAlignment="1">
      <alignment horizontal="center" vertical="center" wrapText="1"/>
    </xf>
    <xf numFmtId="43" fontId="2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276225</xdr:colOff>
      <xdr:row>3</xdr:row>
      <xdr:rowOff>495300</xdr:rowOff>
    </xdr:from>
    <xdr:to>
      <xdr:col>5</xdr:col>
      <xdr:colOff>731520</xdr:colOff>
      <xdr:row>3</xdr:row>
      <xdr:rowOff>1047750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60645" y="716280"/>
          <a:ext cx="161353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view="pageBreakPreview" topLeftCell="A7" zoomScaleSheetLayoutView="100" workbookViewId="0">
      <selection activeCell="C9" sqref="C9:C10"/>
    </sheetView>
  </sheetViews>
  <sheetFormatPr defaultColWidth="8.88671875" defaultRowHeight="13.8" x14ac:dyDescent="0.25"/>
  <cols>
    <col min="1" max="1" width="4" style="3" customWidth="1"/>
    <col min="2" max="2" width="27.6640625" style="3" customWidth="1"/>
    <col min="3" max="3" width="29.109375" style="3" customWidth="1"/>
    <col min="4" max="4" width="10.44140625" style="3" customWidth="1"/>
    <col min="5" max="5" width="18.88671875" style="3" customWidth="1"/>
    <col min="6" max="6" width="15.109375" style="3" customWidth="1"/>
    <col min="7" max="7" width="20.88671875" style="3" customWidth="1"/>
    <col min="8" max="8" width="7.88671875" style="3" customWidth="1"/>
    <col min="9" max="10" width="18" style="3" customWidth="1"/>
    <col min="11" max="11" width="15.6640625" style="3" customWidth="1"/>
    <col min="12" max="12" width="10.44140625" style="3" bestFit="1" customWidth="1"/>
    <col min="13" max="16384" width="8.88671875" style="3"/>
  </cols>
  <sheetData>
    <row r="1" spans="1:11" x14ac:dyDescent="0.25">
      <c r="K1" s="8"/>
    </row>
    <row r="2" spans="1:11" x14ac:dyDescent="0.25">
      <c r="K2" s="8"/>
    </row>
    <row r="3" spans="1:11" ht="17.399999999999999" x14ac:dyDescent="0.25">
      <c r="A3" s="19" t="s">
        <v>9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84.8" customHeight="1" x14ac:dyDescent="0.25">
      <c r="A4" s="20" t="s">
        <v>11</v>
      </c>
      <c r="B4" s="20"/>
      <c r="C4" s="20"/>
      <c r="D4" s="20"/>
      <c r="E4" s="20"/>
      <c r="F4" s="20"/>
      <c r="G4" s="20"/>
      <c r="H4" s="20"/>
      <c r="I4" s="20"/>
      <c r="J4" s="20"/>
      <c r="K4" s="20"/>
    </row>
    <row r="5" spans="1:11" ht="2.25" customHeight="1" x14ac:dyDescent="0.25">
      <c r="A5" s="4"/>
      <c r="B5" s="4"/>
      <c r="C5" s="4"/>
      <c r="D5" s="4"/>
      <c r="E5" s="4"/>
      <c r="F5" s="4"/>
      <c r="G5" s="4"/>
      <c r="H5" s="4"/>
      <c r="I5" s="5"/>
      <c r="J5" s="5"/>
    </row>
    <row r="6" spans="1:11" ht="15.6" customHeight="1" x14ac:dyDescent="0.25">
      <c r="A6" s="21" t="s">
        <v>0</v>
      </c>
      <c r="B6" s="21" t="s">
        <v>3</v>
      </c>
      <c r="C6" s="21" t="s">
        <v>4</v>
      </c>
      <c r="D6" s="21" t="s">
        <v>2</v>
      </c>
      <c r="E6" s="31" t="s">
        <v>1</v>
      </c>
      <c r="F6" s="32"/>
      <c r="G6" s="32"/>
      <c r="H6" s="21" t="s">
        <v>7</v>
      </c>
      <c r="I6" s="21" t="s">
        <v>5</v>
      </c>
      <c r="J6" s="21" t="s">
        <v>17</v>
      </c>
      <c r="K6" s="21" t="s">
        <v>6</v>
      </c>
    </row>
    <row r="7" spans="1:11" ht="60" customHeight="1" x14ac:dyDescent="0.25">
      <c r="A7" s="22"/>
      <c r="B7" s="22"/>
      <c r="C7" s="22"/>
      <c r="D7" s="22"/>
      <c r="E7" s="26" t="s">
        <v>14</v>
      </c>
      <c r="F7" s="26" t="s">
        <v>15</v>
      </c>
      <c r="G7" s="26" t="s">
        <v>16</v>
      </c>
      <c r="H7" s="22"/>
      <c r="I7" s="22"/>
      <c r="J7" s="22"/>
      <c r="K7" s="22"/>
    </row>
    <row r="8" spans="1:11" ht="60" customHeight="1" x14ac:dyDescent="0.25">
      <c r="A8" s="23"/>
      <c r="B8" s="23"/>
      <c r="C8" s="23"/>
      <c r="D8" s="23"/>
      <c r="E8" s="27"/>
      <c r="F8" s="27"/>
      <c r="G8" s="27"/>
      <c r="H8" s="23"/>
      <c r="I8" s="23"/>
      <c r="J8" s="23"/>
      <c r="K8" s="23"/>
    </row>
    <row r="9" spans="1:11" ht="166.2" customHeight="1" x14ac:dyDescent="0.25">
      <c r="A9" s="15">
        <v>1</v>
      </c>
      <c r="B9" s="21" t="s">
        <v>18</v>
      </c>
      <c r="C9" s="21" t="s">
        <v>10</v>
      </c>
      <c r="D9" s="21" t="s">
        <v>13</v>
      </c>
      <c r="E9" s="33">
        <v>41500</v>
      </c>
      <c r="F9" s="33">
        <v>49500</v>
      </c>
      <c r="G9" s="33">
        <v>55000</v>
      </c>
      <c r="H9" s="28">
        <v>1</v>
      </c>
      <c r="I9" s="24">
        <f>(E9+F9+G9)/3</f>
        <v>48666.666666666664</v>
      </c>
      <c r="J9" s="24">
        <v>41500</v>
      </c>
      <c r="K9" s="24">
        <f>J9</f>
        <v>41500</v>
      </c>
    </row>
    <row r="10" spans="1:11" ht="15.6" customHeight="1" x14ac:dyDescent="0.25">
      <c r="A10" s="16"/>
      <c r="B10" s="23"/>
      <c r="C10" s="23"/>
      <c r="D10" s="23"/>
      <c r="E10" s="34"/>
      <c r="F10" s="34"/>
      <c r="G10" s="34"/>
      <c r="H10" s="29"/>
      <c r="I10" s="25" t="e">
        <f>(E9+F9+G9+#REF!+#REF!+#REF!)/6*H9</f>
        <v>#REF!</v>
      </c>
      <c r="J10" s="25"/>
      <c r="K10" s="25"/>
    </row>
    <row r="11" spans="1:11" ht="18.75" customHeight="1" x14ac:dyDescent="0.3">
      <c r="A11" s="12"/>
      <c r="B11" s="12"/>
      <c r="C11" s="12"/>
      <c r="D11" s="12"/>
      <c r="E11" s="13"/>
      <c r="F11" s="14"/>
      <c r="G11" s="14"/>
      <c r="H11" s="1"/>
      <c r="I11" s="2">
        <f>I9</f>
        <v>48666.666666666664</v>
      </c>
      <c r="J11" s="2"/>
      <c r="K11" s="2">
        <f>K9</f>
        <v>41500</v>
      </c>
    </row>
    <row r="12" spans="1:11" ht="15" customHeight="1" x14ac:dyDescent="0.25">
      <c r="A12" s="10"/>
      <c r="B12" s="11" t="s">
        <v>8</v>
      </c>
      <c r="C12" s="11"/>
      <c r="D12" s="11"/>
      <c r="E12" s="11"/>
      <c r="H12" s="17"/>
      <c r="I12" s="17"/>
      <c r="J12" s="17"/>
      <c r="K12" s="17"/>
    </row>
    <row r="13" spans="1:11" x14ac:dyDescent="0.25">
      <c r="A13" s="3" t="s">
        <v>12</v>
      </c>
      <c r="B13" s="7"/>
      <c r="C13" s="7"/>
      <c r="D13" s="7"/>
      <c r="E13" s="7"/>
      <c r="F13" s="9"/>
      <c r="G13" s="9"/>
      <c r="H13" s="18"/>
      <c r="I13" s="18"/>
      <c r="J13" s="18"/>
      <c r="K13" s="18"/>
    </row>
    <row r="14" spans="1:11" x14ac:dyDescent="0.25">
      <c r="D14" s="6"/>
      <c r="E14" s="6"/>
      <c r="F14" s="6"/>
      <c r="G14" s="6"/>
      <c r="H14" s="18"/>
      <c r="I14" s="18"/>
      <c r="J14" s="18"/>
      <c r="K14" s="18"/>
    </row>
    <row r="15" spans="1:11" ht="15" customHeight="1" x14ac:dyDescent="0.25">
      <c r="B15" s="30"/>
      <c r="C15" s="30"/>
      <c r="D15" s="30"/>
      <c r="E15" s="30"/>
      <c r="F15" s="30"/>
      <c r="G15" s="30"/>
    </row>
    <row r="16" spans="1:11" x14ac:dyDescent="0.25">
      <c r="B16" s="30"/>
      <c r="C16" s="30"/>
      <c r="D16" s="30"/>
      <c r="E16" s="30"/>
      <c r="F16" s="30"/>
      <c r="G16" s="30"/>
    </row>
    <row r="17" spans="2:7" x14ac:dyDescent="0.25">
      <c r="B17" s="30"/>
      <c r="C17" s="30"/>
      <c r="D17" s="30"/>
      <c r="E17" s="30"/>
      <c r="F17" s="30"/>
      <c r="G17" s="30"/>
    </row>
    <row r="18" spans="2:7" x14ac:dyDescent="0.25">
      <c r="B18" s="30"/>
      <c r="C18" s="30"/>
      <c r="D18" s="30"/>
      <c r="E18" s="30"/>
      <c r="F18" s="30"/>
      <c r="G18" s="30"/>
    </row>
  </sheetData>
  <mergeCells count="27">
    <mergeCell ref="H9:H10"/>
    <mergeCell ref="B15:G18"/>
    <mergeCell ref="E6:G6"/>
    <mergeCell ref="C6:C8"/>
    <mergeCell ref="B6:B8"/>
    <mergeCell ref="B9:B10"/>
    <mergeCell ref="C9:C10"/>
    <mergeCell ref="D9:D10"/>
    <mergeCell ref="E9:E10"/>
    <mergeCell ref="F9:F10"/>
    <mergeCell ref="G9:G10"/>
    <mergeCell ref="A9:A10"/>
    <mergeCell ref="H12:K14"/>
    <mergeCell ref="A3:K3"/>
    <mergeCell ref="A4:K4"/>
    <mergeCell ref="H6:H8"/>
    <mergeCell ref="I6:I8"/>
    <mergeCell ref="J6:J8"/>
    <mergeCell ref="K6:K8"/>
    <mergeCell ref="I9:I10"/>
    <mergeCell ref="J9:J10"/>
    <mergeCell ref="A6:A8"/>
    <mergeCell ref="D6:D8"/>
    <mergeCell ref="E7:E8"/>
    <mergeCell ref="F7:F8"/>
    <mergeCell ref="G7:G8"/>
    <mergeCell ref="K9:K10"/>
  </mergeCells>
  <pageMargins left="0" right="0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Фsus</cp:lastModifiedBy>
  <cp:lastPrinted>2024-03-23T07:18:49Z</cp:lastPrinted>
  <dcterms:created xsi:type="dcterms:W3CDTF">2014-02-22T08:52:28Z</dcterms:created>
  <dcterms:modified xsi:type="dcterms:W3CDTF">2026-08-27T08:51:03Z</dcterms:modified>
</cp:coreProperties>
</file>