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</sheets>
  <externalReferences>
    <externalReference r:id="rId2"/>
  </externalReferences>
  <definedNames>
    <definedName name="_xlnm.Print_Area" localSheetId="0">Лист1!$A$1:$P$42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M17" i="1" s="1"/>
  <c r="J17" i="1"/>
  <c r="K17" i="1" s="1"/>
  <c r="L17" i="1" s="1"/>
  <c r="I18" i="1"/>
  <c r="M18" i="1" s="1"/>
  <c r="J18" i="1"/>
  <c r="K18" i="1" s="1"/>
  <c r="I19" i="1"/>
  <c r="M19" i="1" s="1"/>
  <c r="J19" i="1"/>
  <c r="K19" i="1" s="1"/>
  <c r="L19" i="1" s="1"/>
  <c r="N19" i="1" l="1"/>
  <c r="O19" i="1" s="1"/>
  <c r="P19" i="1" s="1"/>
  <c r="N18" i="1"/>
  <c r="O18" i="1" s="1"/>
  <c r="P18" i="1" s="1"/>
  <c r="L18" i="1"/>
  <c r="N17" i="1"/>
  <c r="O17" i="1" s="1"/>
  <c r="P17" i="1" s="1"/>
  <c r="I20" i="1"/>
  <c r="M20" i="1" s="1"/>
  <c r="J20" i="1"/>
  <c r="K20" i="1" s="1"/>
  <c r="L20" i="1" s="1"/>
  <c r="N20" i="1" l="1"/>
  <c r="O20" i="1" s="1"/>
  <c r="P20" i="1" s="1"/>
  <c r="P21" i="1" s="1"/>
  <c r="E22" i="1" l="1"/>
  <c r="E23" i="1"/>
</calcChain>
</file>

<file path=xl/sharedStrings.xml><?xml version="1.0" encoding="utf-8"?>
<sst xmlns="http://schemas.openxmlformats.org/spreadsheetml/2006/main" count="58" uniqueCount="57">
  <si>
    <t>Обоснование начальной (максимальной) цены контракта</t>
  </si>
  <si>
    <t xml:space="preserve">Основные характеристики объекта закупки                    
                                                                                                         </t>
  </si>
  <si>
    <r>
      <t xml:space="preserve">Используемый метод определения НМЦК с обоснованием:               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
НМЦК, определяемая методом сопоставимых рыночных цен (анализа рынка);
    v - количество (объем) закупаемого товара (работы, услуги);
    n - количество значений, используемых в расчете;
    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</si>
  <si>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 xml:space="preserve">Метод сопоставимых рыночных цен (анализа рынка)                                                                          </t>
  </si>
  <si>
    <t xml:space="preserve">Расчет НМЦК </t>
  </si>
  <si>
    <t>№ п/п</t>
  </si>
  <si>
    <t xml:space="preserve">наименование товара </t>
  </si>
  <si>
    <t>Ед. измерения</t>
  </si>
  <si>
    <t>Количество</t>
  </si>
  <si>
    <t>Информация о ценовых предложениях полученных в ходе мониторинга рынка</t>
  </si>
  <si>
    <t>Однородность совокупности значений выявленных цен, используемых в расчете Н(М)ЦК</t>
  </si>
  <si>
    <t>Н(М)Ц, определяемая методом сопоставимых рыночных цен (анализ рынка)</t>
  </si>
  <si>
    <t>Средняя арифметическая цена за единицу      &lt;Ц&gt;</t>
  </si>
  <si>
    <t>Среднее квадратичное отклонение</t>
  </si>
  <si>
    <t>Коэффициент вариации цен V (%) ,(не должен превышать 33%)</t>
  </si>
  <si>
    <t>Цена за единицу измерения. (руб)</t>
  </si>
  <si>
    <t>Цена за единицу изм. С округлением (вниз) до сотых долей после запятой (руб)</t>
  </si>
  <si>
    <t>Н(М)ЦК,ЦКЕП контракта с учетом округления цены за единицу (руб)</t>
  </si>
  <si>
    <t xml:space="preserve">  </t>
  </si>
  <si>
    <t>В результате проведенного расчета Н(М)ЦК</t>
  </si>
  <si>
    <t>где</t>
  </si>
  <si>
    <t>где:</t>
  </si>
  <si>
    <t xml:space="preserve"> - цена единицы товара, работы, услуги, указанная в источнике с номером i;</t>
  </si>
  <si>
    <t xml:space="preserve"> - НМЦК, определяемая методом сопоставимых рыночных цен (анализа рынка);</t>
  </si>
  <si>
    <t>&lt;ц&gt; - средняя арифметическая величина цены единицы товара, работы, услуги;</t>
  </si>
  <si>
    <t>v - количество (объем) закупаемого товара (работы, услуги);</t>
  </si>
  <si>
    <t>n - количество значений, используемых в расчете.</t>
  </si>
  <si>
    <t>n - количество значений, используемых в расчете;</t>
  </si>
  <si>
    <t>i - номер источника ценовой информации;</t>
  </si>
  <si>
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</t>
  </si>
  <si>
    <t>Условные обозначения:</t>
  </si>
  <si>
    <t xml:space="preserve">1) </t>
  </si>
  <si>
    <t>σ - среднее квадратичное отклонение</t>
  </si>
  <si>
    <t xml:space="preserve">2) </t>
  </si>
  <si>
    <t>v — коэффициент вариации</t>
  </si>
  <si>
    <t>3)</t>
  </si>
  <si>
    <t>ц - цена</t>
  </si>
  <si>
    <t xml:space="preserve">4) </t>
  </si>
  <si>
    <t>n - количество источников цены</t>
  </si>
  <si>
    <t xml:space="preserve">5) </t>
  </si>
  <si>
    <t>Цi - цена i-ого источника цены</t>
  </si>
  <si>
    <t>В соответствии с описанием закупки.</t>
  </si>
  <si>
    <t>А.И. Данилив</t>
  </si>
  <si>
    <t>Заместитель начальника санатория по ИТЧ</t>
  </si>
  <si>
    <t>шт</t>
  </si>
  <si>
    <t xml:space="preserve"> 
поставка строительных материалов (сетка, хомуты, шпагат)
</t>
  </si>
  <si>
    <t>Сетки из стекловолокна</t>
  </si>
  <si>
    <t>Изделия пластмассовые строительные, не включенные в другие группировки</t>
  </si>
  <si>
    <t>Шнуры, изделия канатные и веревочные, не включенные в другие группировки</t>
  </si>
  <si>
    <t>Изделия крепежные нерезьбовые из черных металлов прочие, не включенные в другие группировки</t>
  </si>
  <si>
    <t>рулон</t>
  </si>
  <si>
    <t>упаковка</t>
  </si>
  <si>
    <t xml:space="preserve">Цена единицы продукции, указанная в источнике № 1 Вх.№ 01-07/949 от 26.05.2026г.          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</si>
  <si>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для расчёта использована коммерческое предложение с наименьшей стоимостью Вх.№ 01-07/949 от 26.05.2026   на сумму 32 501,00 руб.      </t>
  </si>
  <si>
    <t xml:space="preserve">Цена единицы продукции, указанная в источнике № 2                                      Вх.№ 01-07/948 от 26.05.2026г.            </t>
  </si>
  <si>
    <t xml:space="preserve">Цена единицы продукции, указанная в источнике № 3                                        Вх.№ 01-07/947 от 26.05.2026г. </t>
  </si>
  <si>
    <r>
      <t>Дата расчетов обоснования цены:</t>
    </r>
    <r>
      <rPr>
        <u/>
        <sz val="10"/>
        <color indexed="8"/>
        <rFont val="Times New Roman"/>
        <family val="1"/>
        <charset val="204"/>
      </rPr>
      <t xml:space="preserve"> 27.05.2026г.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</si>
</sst>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7" fillId="0" borderId="0"/>
  </cellStyleXfs>
  <cellXfs count="67">
    <xf numFmtId="0" fontId="0" fillId="0" borderId="0" xfId="0"/>
    <xf numFmtId="0" fontId="1" fillId="0" borderId="0" xfId="1"/>
    <xf numFmtId="0" fontId="3" fillId="0" borderId="0" xfId="2"/>
    <xf numFmtId="0" fontId="2" fillId="0" borderId="0" xfId="1" applyFont="1" applyAlignment="1">
      <alignment horizontal="center"/>
    </xf>
    <xf numFmtId="0" fontId="1" fillId="0" borderId="0" xfId="1" applyBorder="1"/>
    <xf numFmtId="0" fontId="9" fillId="0" borderId="3" xfId="3" applyFont="1" applyBorder="1" applyAlignment="1">
      <alignment horizontal="center" vertical="center" wrapText="1"/>
    </xf>
    <xf numFmtId="0" fontId="8" fillId="0" borderId="7" xfId="1" applyFont="1" applyBorder="1"/>
    <xf numFmtId="3" fontId="10" fillId="2" borderId="2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4" fontId="12" fillId="2" borderId="4" xfId="1" applyNumberFormat="1" applyFont="1" applyFill="1" applyBorder="1"/>
    <xf numFmtId="4" fontId="10" fillId="0" borderId="8" xfId="1" applyNumberFormat="1" applyFont="1" applyBorder="1" applyAlignment="1">
      <alignment horizontal="center" vertical="center"/>
    </xf>
    <xf numFmtId="4" fontId="13" fillId="0" borderId="2" xfId="3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14" fillId="0" borderId="2" xfId="1" applyNumberFormat="1" applyFont="1" applyFill="1" applyBorder="1"/>
    <xf numFmtId="0" fontId="15" fillId="0" borderId="0" xfId="1" applyFont="1" applyFill="1"/>
    <xf numFmtId="2" fontId="15" fillId="0" borderId="0" xfId="1" applyNumberFormat="1" applyFont="1" applyFill="1"/>
    <xf numFmtId="0" fontId="8" fillId="0" borderId="0" xfId="1" applyFont="1"/>
    <xf numFmtId="4" fontId="8" fillId="0" borderId="0" xfId="1" applyNumberFormat="1" applyFont="1"/>
    <xf numFmtId="2" fontId="1" fillId="0" borderId="0" xfId="1" applyNumberFormat="1"/>
    <xf numFmtId="4" fontId="1" fillId="0" borderId="0" xfId="1" applyNumberFormat="1"/>
    <xf numFmtId="0" fontId="16" fillId="0" borderId="0" xfId="1" applyFont="1" applyAlignment="1">
      <alignment horizontal="justify"/>
    </xf>
    <xf numFmtId="0" fontId="17" fillId="0" borderId="0" xfId="4" applyNumberFormat="1" applyFill="1" applyBorder="1" applyAlignment="1" applyProtection="1">
      <alignment horizontal="justify"/>
    </xf>
    <xf numFmtId="0" fontId="1" fillId="0" borderId="0" xfId="1" applyFill="1"/>
    <xf numFmtId="0" fontId="1" fillId="0" borderId="4" xfId="1" applyFont="1" applyBorder="1"/>
    <xf numFmtId="0" fontId="1" fillId="0" borderId="8" xfId="1" applyBorder="1"/>
    <xf numFmtId="4" fontId="1" fillId="0" borderId="0" xfId="1" applyNumberFormat="1" applyFill="1"/>
    <xf numFmtId="0" fontId="1" fillId="0" borderId="2" xfId="1" applyFont="1" applyBorder="1"/>
    <xf numFmtId="0" fontId="4" fillId="0" borderId="0" xfId="1" applyFont="1"/>
    <xf numFmtId="0" fontId="6" fillId="0" borderId="0" xfId="1" applyFont="1" applyAlignment="1">
      <alignment horizontal="justify"/>
    </xf>
    <xf numFmtId="0" fontId="6" fillId="0" borderId="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9" fillId="0" borderId="8" xfId="3" applyFont="1" applyBorder="1" applyAlignment="1">
      <alignment horizontal="center" vertical="center" wrapText="1"/>
    </xf>
    <xf numFmtId="3" fontId="8" fillId="0" borderId="0" xfId="1" applyNumberFormat="1" applyFont="1"/>
    <xf numFmtId="3" fontId="1" fillId="0" borderId="0" xfId="1" applyNumberFormat="1"/>
    <xf numFmtId="4" fontId="10" fillId="0" borderId="2" xfId="3" applyNumberFormat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18" fillId="0" borderId="0" xfId="1" applyFont="1" applyBorder="1" applyAlignment="1"/>
    <xf numFmtId="0" fontId="6" fillId="0" borderId="10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NumberFormat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6" fillId="0" borderId="2" xfId="1" applyFont="1" applyFill="1" applyBorder="1" applyAlignment="1">
      <alignment horizontal="left" vertical="top" wrapText="1"/>
    </xf>
    <xf numFmtId="4" fontId="6" fillId="0" borderId="2" xfId="1" applyNumberFormat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9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left"/>
    </xf>
    <xf numFmtId="0" fontId="9" fillId="0" borderId="4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9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4" fontId="10" fillId="4" borderId="2" xfId="1" applyNumberFormat="1" applyFont="1" applyFill="1" applyBorder="1" applyAlignment="1">
      <alignment horizontal="center" vertical="center"/>
    </xf>
  </cellXfs>
  <cellStyles count="5">
    <cellStyle name="Excel Built-in Normal" xfId="1"/>
    <cellStyle name="Гиперссылка" xfId="4" builtinId="8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0</xdr:rowOff>
    </xdr:from>
    <xdr:to>
      <xdr:col>12</xdr:col>
      <xdr:colOff>247650</xdr:colOff>
      <xdr:row>20</xdr:row>
      <xdr:rowOff>152400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5900" y="180975"/>
          <a:ext cx="152400" cy="780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15</xdr:row>
          <xdr:rowOff>28575</xdr:rowOff>
        </xdr:from>
        <xdr:to>
          <xdr:col>10</xdr:col>
          <xdr:colOff>1143000</xdr:colOff>
          <xdr:row>16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15</xdr:row>
          <xdr:rowOff>0</xdr:rowOff>
        </xdr:from>
        <xdr:to>
          <xdr:col>11</xdr:col>
          <xdr:colOff>1257300</xdr:colOff>
          <xdr:row>16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14</xdr:row>
          <xdr:rowOff>409575</xdr:rowOff>
        </xdr:from>
        <xdr:to>
          <xdr:col>12</xdr:col>
          <xdr:colOff>1447800</xdr:colOff>
          <xdr:row>16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0;&#1054;&#1053;&#1058;&#1056;&#1040;&#1050;&#1058;&#1067;%2044%20&#1060;&#1047;/2023/&#1057;&#1086;&#1082;&#1080;%20&#1090;&#1086;&#1084;&#1072;&#1090;&#1085;&#1099;&#1081;,%20&#1092;&#1088;&#1091;&#1082;&#1090;&#1086;&#1074;&#1099;&#1081;/&#1053;&#1052;&#1062;&#1050;%20&#1082;&#1072;&#1088;&#1090;&#1086;&#1092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</sheetNames>
    <sheetDataSet>
      <sheetData sheetId="0">
        <row r="26">
          <cell r="E26">
            <v>2500</v>
          </cell>
        </row>
        <row r="27">
          <cell r="E27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41"/>
  <sheetViews>
    <sheetView tabSelected="1" topLeftCell="B11" zoomScaleNormal="100" workbookViewId="0">
      <selection activeCell="I37" sqref="I37"/>
    </sheetView>
  </sheetViews>
  <sheetFormatPr defaultColWidth="8.7109375" defaultRowHeight="15" x14ac:dyDescent="0.25"/>
  <cols>
    <col min="1" max="1" width="8.7109375" style="1" hidden="1" customWidth="1"/>
    <col min="2" max="2" width="5.85546875" style="1" customWidth="1"/>
    <col min="3" max="3" width="46.140625" style="1" customWidth="1"/>
    <col min="4" max="4" width="10" style="1" customWidth="1"/>
    <col min="5" max="5" width="11.140625" style="1" customWidth="1"/>
    <col min="6" max="6" width="16.28515625" style="1" customWidth="1"/>
    <col min="7" max="7" width="16.140625" style="1" customWidth="1"/>
    <col min="8" max="8" width="16.42578125" style="1" customWidth="1"/>
    <col min="9" max="9" width="17.28515625" style="1" customWidth="1"/>
    <col min="10" max="10" width="11.28515625" style="1" customWidth="1"/>
    <col min="11" max="11" width="21.5703125" style="1" customWidth="1"/>
    <col min="12" max="12" width="24.28515625" style="1" customWidth="1"/>
    <col min="13" max="13" width="22.85546875" style="1" customWidth="1"/>
    <col min="14" max="14" width="15.5703125" style="1" customWidth="1"/>
    <col min="15" max="15" width="14.85546875" style="1" customWidth="1"/>
    <col min="16" max="16" width="16.85546875" style="1" customWidth="1"/>
    <col min="17" max="17" width="1.85546875" style="1" customWidth="1"/>
    <col min="18" max="251" width="8.7109375" style="1"/>
    <col min="252" max="252" width="9.140625" style="2" customWidth="1"/>
    <col min="253" max="256" width="8.7109375" style="1"/>
    <col min="257" max="257" width="0" style="1" hidden="1" customWidth="1"/>
    <col min="258" max="258" width="5.85546875" style="1" customWidth="1"/>
    <col min="259" max="259" width="46.140625" style="1" customWidth="1"/>
    <col min="260" max="260" width="10" style="1" customWidth="1"/>
    <col min="261" max="261" width="14.28515625" style="1" customWidth="1"/>
    <col min="262" max="264" width="13.85546875" style="1" customWidth="1"/>
    <col min="265" max="265" width="17.28515625" style="1" customWidth="1"/>
    <col min="266" max="266" width="11.28515625" style="1" customWidth="1"/>
    <col min="267" max="267" width="21.5703125" style="1" customWidth="1"/>
    <col min="268" max="268" width="24.28515625" style="1" customWidth="1"/>
    <col min="269" max="269" width="22.85546875" style="1" customWidth="1"/>
    <col min="270" max="270" width="15.5703125" style="1" customWidth="1"/>
    <col min="271" max="271" width="14.85546875" style="1" customWidth="1"/>
    <col min="272" max="272" width="16.85546875" style="1" customWidth="1"/>
    <col min="273" max="273" width="1.85546875" style="1" customWidth="1"/>
    <col min="274" max="507" width="8.7109375" style="1"/>
    <col min="508" max="508" width="9.140625" style="1" customWidth="1"/>
    <col min="509" max="512" width="8.7109375" style="1"/>
    <col min="513" max="513" width="0" style="1" hidden="1" customWidth="1"/>
    <col min="514" max="514" width="5.85546875" style="1" customWidth="1"/>
    <col min="515" max="515" width="46.140625" style="1" customWidth="1"/>
    <col min="516" max="516" width="10" style="1" customWidth="1"/>
    <col min="517" max="517" width="14.28515625" style="1" customWidth="1"/>
    <col min="518" max="520" width="13.85546875" style="1" customWidth="1"/>
    <col min="521" max="521" width="17.28515625" style="1" customWidth="1"/>
    <col min="522" max="522" width="11.28515625" style="1" customWidth="1"/>
    <col min="523" max="523" width="21.5703125" style="1" customWidth="1"/>
    <col min="524" max="524" width="24.28515625" style="1" customWidth="1"/>
    <col min="525" max="525" width="22.85546875" style="1" customWidth="1"/>
    <col min="526" max="526" width="15.5703125" style="1" customWidth="1"/>
    <col min="527" max="527" width="14.85546875" style="1" customWidth="1"/>
    <col min="528" max="528" width="16.85546875" style="1" customWidth="1"/>
    <col min="529" max="529" width="1.85546875" style="1" customWidth="1"/>
    <col min="530" max="763" width="8.7109375" style="1"/>
    <col min="764" max="764" width="9.140625" style="1" customWidth="1"/>
    <col min="765" max="768" width="8.7109375" style="1"/>
    <col min="769" max="769" width="0" style="1" hidden="1" customWidth="1"/>
    <col min="770" max="770" width="5.85546875" style="1" customWidth="1"/>
    <col min="771" max="771" width="46.140625" style="1" customWidth="1"/>
    <col min="772" max="772" width="10" style="1" customWidth="1"/>
    <col min="773" max="773" width="14.28515625" style="1" customWidth="1"/>
    <col min="774" max="776" width="13.85546875" style="1" customWidth="1"/>
    <col min="777" max="777" width="17.28515625" style="1" customWidth="1"/>
    <col min="778" max="778" width="11.28515625" style="1" customWidth="1"/>
    <col min="779" max="779" width="21.5703125" style="1" customWidth="1"/>
    <col min="780" max="780" width="24.28515625" style="1" customWidth="1"/>
    <col min="781" max="781" width="22.85546875" style="1" customWidth="1"/>
    <col min="782" max="782" width="15.5703125" style="1" customWidth="1"/>
    <col min="783" max="783" width="14.85546875" style="1" customWidth="1"/>
    <col min="784" max="784" width="16.85546875" style="1" customWidth="1"/>
    <col min="785" max="785" width="1.85546875" style="1" customWidth="1"/>
    <col min="786" max="1019" width="8.7109375" style="1"/>
    <col min="1020" max="1020" width="9.140625" style="1" customWidth="1"/>
    <col min="1021" max="1024" width="8.7109375" style="1"/>
    <col min="1025" max="1025" width="0" style="1" hidden="1" customWidth="1"/>
    <col min="1026" max="1026" width="5.85546875" style="1" customWidth="1"/>
    <col min="1027" max="1027" width="46.140625" style="1" customWidth="1"/>
    <col min="1028" max="1028" width="10" style="1" customWidth="1"/>
    <col min="1029" max="1029" width="14.28515625" style="1" customWidth="1"/>
    <col min="1030" max="1032" width="13.85546875" style="1" customWidth="1"/>
    <col min="1033" max="1033" width="17.28515625" style="1" customWidth="1"/>
    <col min="1034" max="1034" width="11.28515625" style="1" customWidth="1"/>
    <col min="1035" max="1035" width="21.5703125" style="1" customWidth="1"/>
    <col min="1036" max="1036" width="24.28515625" style="1" customWidth="1"/>
    <col min="1037" max="1037" width="22.85546875" style="1" customWidth="1"/>
    <col min="1038" max="1038" width="15.5703125" style="1" customWidth="1"/>
    <col min="1039" max="1039" width="14.85546875" style="1" customWidth="1"/>
    <col min="1040" max="1040" width="16.85546875" style="1" customWidth="1"/>
    <col min="1041" max="1041" width="1.85546875" style="1" customWidth="1"/>
    <col min="1042" max="1275" width="8.7109375" style="1"/>
    <col min="1276" max="1276" width="9.140625" style="1" customWidth="1"/>
    <col min="1277" max="1280" width="8.7109375" style="1"/>
    <col min="1281" max="1281" width="0" style="1" hidden="1" customWidth="1"/>
    <col min="1282" max="1282" width="5.85546875" style="1" customWidth="1"/>
    <col min="1283" max="1283" width="46.140625" style="1" customWidth="1"/>
    <col min="1284" max="1284" width="10" style="1" customWidth="1"/>
    <col min="1285" max="1285" width="14.28515625" style="1" customWidth="1"/>
    <col min="1286" max="1288" width="13.85546875" style="1" customWidth="1"/>
    <col min="1289" max="1289" width="17.28515625" style="1" customWidth="1"/>
    <col min="1290" max="1290" width="11.28515625" style="1" customWidth="1"/>
    <col min="1291" max="1291" width="21.5703125" style="1" customWidth="1"/>
    <col min="1292" max="1292" width="24.28515625" style="1" customWidth="1"/>
    <col min="1293" max="1293" width="22.85546875" style="1" customWidth="1"/>
    <col min="1294" max="1294" width="15.5703125" style="1" customWidth="1"/>
    <col min="1295" max="1295" width="14.85546875" style="1" customWidth="1"/>
    <col min="1296" max="1296" width="16.85546875" style="1" customWidth="1"/>
    <col min="1297" max="1297" width="1.85546875" style="1" customWidth="1"/>
    <col min="1298" max="1531" width="8.7109375" style="1"/>
    <col min="1532" max="1532" width="9.140625" style="1" customWidth="1"/>
    <col min="1533" max="1536" width="8.7109375" style="1"/>
    <col min="1537" max="1537" width="0" style="1" hidden="1" customWidth="1"/>
    <col min="1538" max="1538" width="5.85546875" style="1" customWidth="1"/>
    <col min="1539" max="1539" width="46.140625" style="1" customWidth="1"/>
    <col min="1540" max="1540" width="10" style="1" customWidth="1"/>
    <col min="1541" max="1541" width="14.28515625" style="1" customWidth="1"/>
    <col min="1542" max="1544" width="13.85546875" style="1" customWidth="1"/>
    <col min="1545" max="1545" width="17.28515625" style="1" customWidth="1"/>
    <col min="1546" max="1546" width="11.28515625" style="1" customWidth="1"/>
    <col min="1547" max="1547" width="21.5703125" style="1" customWidth="1"/>
    <col min="1548" max="1548" width="24.28515625" style="1" customWidth="1"/>
    <col min="1549" max="1549" width="22.85546875" style="1" customWidth="1"/>
    <col min="1550" max="1550" width="15.5703125" style="1" customWidth="1"/>
    <col min="1551" max="1551" width="14.85546875" style="1" customWidth="1"/>
    <col min="1552" max="1552" width="16.85546875" style="1" customWidth="1"/>
    <col min="1553" max="1553" width="1.85546875" style="1" customWidth="1"/>
    <col min="1554" max="1787" width="8.7109375" style="1"/>
    <col min="1788" max="1788" width="9.140625" style="1" customWidth="1"/>
    <col min="1789" max="1792" width="8.7109375" style="1"/>
    <col min="1793" max="1793" width="0" style="1" hidden="1" customWidth="1"/>
    <col min="1794" max="1794" width="5.85546875" style="1" customWidth="1"/>
    <col min="1795" max="1795" width="46.140625" style="1" customWidth="1"/>
    <col min="1796" max="1796" width="10" style="1" customWidth="1"/>
    <col min="1797" max="1797" width="14.28515625" style="1" customWidth="1"/>
    <col min="1798" max="1800" width="13.85546875" style="1" customWidth="1"/>
    <col min="1801" max="1801" width="17.28515625" style="1" customWidth="1"/>
    <col min="1802" max="1802" width="11.28515625" style="1" customWidth="1"/>
    <col min="1803" max="1803" width="21.5703125" style="1" customWidth="1"/>
    <col min="1804" max="1804" width="24.28515625" style="1" customWidth="1"/>
    <col min="1805" max="1805" width="22.85546875" style="1" customWidth="1"/>
    <col min="1806" max="1806" width="15.5703125" style="1" customWidth="1"/>
    <col min="1807" max="1807" width="14.85546875" style="1" customWidth="1"/>
    <col min="1808" max="1808" width="16.85546875" style="1" customWidth="1"/>
    <col min="1809" max="1809" width="1.85546875" style="1" customWidth="1"/>
    <col min="1810" max="2043" width="8.7109375" style="1"/>
    <col min="2044" max="2044" width="9.140625" style="1" customWidth="1"/>
    <col min="2045" max="2048" width="8.7109375" style="1"/>
    <col min="2049" max="2049" width="0" style="1" hidden="1" customWidth="1"/>
    <col min="2050" max="2050" width="5.85546875" style="1" customWidth="1"/>
    <col min="2051" max="2051" width="46.140625" style="1" customWidth="1"/>
    <col min="2052" max="2052" width="10" style="1" customWidth="1"/>
    <col min="2053" max="2053" width="14.28515625" style="1" customWidth="1"/>
    <col min="2054" max="2056" width="13.85546875" style="1" customWidth="1"/>
    <col min="2057" max="2057" width="17.28515625" style="1" customWidth="1"/>
    <col min="2058" max="2058" width="11.28515625" style="1" customWidth="1"/>
    <col min="2059" max="2059" width="21.5703125" style="1" customWidth="1"/>
    <col min="2060" max="2060" width="24.28515625" style="1" customWidth="1"/>
    <col min="2061" max="2061" width="22.85546875" style="1" customWidth="1"/>
    <col min="2062" max="2062" width="15.5703125" style="1" customWidth="1"/>
    <col min="2063" max="2063" width="14.85546875" style="1" customWidth="1"/>
    <col min="2064" max="2064" width="16.85546875" style="1" customWidth="1"/>
    <col min="2065" max="2065" width="1.85546875" style="1" customWidth="1"/>
    <col min="2066" max="2299" width="8.7109375" style="1"/>
    <col min="2300" max="2300" width="9.140625" style="1" customWidth="1"/>
    <col min="2301" max="2304" width="8.7109375" style="1"/>
    <col min="2305" max="2305" width="0" style="1" hidden="1" customWidth="1"/>
    <col min="2306" max="2306" width="5.85546875" style="1" customWidth="1"/>
    <col min="2307" max="2307" width="46.140625" style="1" customWidth="1"/>
    <col min="2308" max="2308" width="10" style="1" customWidth="1"/>
    <col min="2309" max="2309" width="14.28515625" style="1" customWidth="1"/>
    <col min="2310" max="2312" width="13.85546875" style="1" customWidth="1"/>
    <col min="2313" max="2313" width="17.28515625" style="1" customWidth="1"/>
    <col min="2314" max="2314" width="11.28515625" style="1" customWidth="1"/>
    <col min="2315" max="2315" width="21.5703125" style="1" customWidth="1"/>
    <col min="2316" max="2316" width="24.28515625" style="1" customWidth="1"/>
    <col min="2317" max="2317" width="22.85546875" style="1" customWidth="1"/>
    <col min="2318" max="2318" width="15.5703125" style="1" customWidth="1"/>
    <col min="2319" max="2319" width="14.85546875" style="1" customWidth="1"/>
    <col min="2320" max="2320" width="16.85546875" style="1" customWidth="1"/>
    <col min="2321" max="2321" width="1.85546875" style="1" customWidth="1"/>
    <col min="2322" max="2555" width="8.7109375" style="1"/>
    <col min="2556" max="2556" width="9.140625" style="1" customWidth="1"/>
    <col min="2557" max="2560" width="8.7109375" style="1"/>
    <col min="2561" max="2561" width="0" style="1" hidden="1" customWidth="1"/>
    <col min="2562" max="2562" width="5.85546875" style="1" customWidth="1"/>
    <col min="2563" max="2563" width="46.140625" style="1" customWidth="1"/>
    <col min="2564" max="2564" width="10" style="1" customWidth="1"/>
    <col min="2565" max="2565" width="14.28515625" style="1" customWidth="1"/>
    <col min="2566" max="2568" width="13.85546875" style="1" customWidth="1"/>
    <col min="2569" max="2569" width="17.28515625" style="1" customWidth="1"/>
    <col min="2570" max="2570" width="11.28515625" style="1" customWidth="1"/>
    <col min="2571" max="2571" width="21.5703125" style="1" customWidth="1"/>
    <col min="2572" max="2572" width="24.28515625" style="1" customWidth="1"/>
    <col min="2573" max="2573" width="22.85546875" style="1" customWidth="1"/>
    <col min="2574" max="2574" width="15.5703125" style="1" customWidth="1"/>
    <col min="2575" max="2575" width="14.85546875" style="1" customWidth="1"/>
    <col min="2576" max="2576" width="16.85546875" style="1" customWidth="1"/>
    <col min="2577" max="2577" width="1.85546875" style="1" customWidth="1"/>
    <col min="2578" max="2811" width="8.7109375" style="1"/>
    <col min="2812" max="2812" width="9.140625" style="1" customWidth="1"/>
    <col min="2813" max="2816" width="8.7109375" style="1"/>
    <col min="2817" max="2817" width="0" style="1" hidden="1" customWidth="1"/>
    <col min="2818" max="2818" width="5.85546875" style="1" customWidth="1"/>
    <col min="2819" max="2819" width="46.140625" style="1" customWidth="1"/>
    <col min="2820" max="2820" width="10" style="1" customWidth="1"/>
    <col min="2821" max="2821" width="14.28515625" style="1" customWidth="1"/>
    <col min="2822" max="2824" width="13.85546875" style="1" customWidth="1"/>
    <col min="2825" max="2825" width="17.28515625" style="1" customWidth="1"/>
    <col min="2826" max="2826" width="11.28515625" style="1" customWidth="1"/>
    <col min="2827" max="2827" width="21.5703125" style="1" customWidth="1"/>
    <col min="2828" max="2828" width="24.28515625" style="1" customWidth="1"/>
    <col min="2829" max="2829" width="22.85546875" style="1" customWidth="1"/>
    <col min="2830" max="2830" width="15.5703125" style="1" customWidth="1"/>
    <col min="2831" max="2831" width="14.85546875" style="1" customWidth="1"/>
    <col min="2832" max="2832" width="16.85546875" style="1" customWidth="1"/>
    <col min="2833" max="2833" width="1.85546875" style="1" customWidth="1"/>
    <col min="2834" max="3067" width="8.7109375" style="1"/>
    <col min="3068" max="3068" width="9.140625" style="1" customWidth="1"/>
    <col min="3069" max="3072" width="8.7109375" style="1"/>
    <col min="3073" max="3073" width="0" style="1" hidden="1" customWidth="1"/>
    <col min="3074" max="3074" width="5.85546875" style="1" customWidth="1"/>
    <col min="3075" max="3075" width="46.140625" style="1" customWidth="1"/>
    <col min="3076" max="3076" width="10" style="1" customWidth="1"/>
    <col min="3077" max="3077" width="14.28515625" style="1" customWidth="1"/>
    <col min="3078" max="3080" width="13.85546875" style="1" customWidth="1"/>
    <col min="3081" max="3081" width="17.28515625" style="1" customWidth="1"/>
    <col min="3082" max="3082" width="11.28515625" style="1" customWidth="1"/>
    <col min="3083" max="3083" width="21.5703125" style="1" customWidth="1"/>
    <col min="3084" max="3084" width="24.28515625" style="1" customWidth="1"/>
    <col min="3085" max="3085" width="22.85546875" style="1" customWidth="1"/>
    <col min="3086" max="3086" width="15.5703125" style="1" customWidth="1"/>
    <col min="3087" max="3087" width="14.85546875" style="1" customWidth="1"/>
    <col min="3088" max="3088" width="16.85546875" style="1" customWidth="1"/>
    <col min="3089" max="3089" width="1.85546875" style="1" customWidth="1"/>
    <col min="3090" max="3323" width="8.7109375" style="1"/>
    <col min="3324" max="3324" width="9.140625" style="1" customWidth="1"/>
    <col min="3325" max="3328" width="8.7109375" style="1"/>
    <col min="3329" max="3329" width="0" style="1" hidden="1" customWidth="1"/>
    <col min="3330" max="3330" width="5.85546875" style="1" customWidth="1"/>
    <col min="3331" max="3331" width="46.140625" style="1" customWidth="1"/>
    <col min="3332" max="3332" width="10" style="1" customWidth="1"/>
    <col min="3333" max="3333" width="14.28515625" style="1" customWidth="1"/>
    <col min="3334" max="3336" width="13.85546875" style="1" customWidth="1"/>
    <col min="3337" max="3337" width="17.28515625" style="1" customWidth="1"/>
    <col min="3338" max="3338" width="11.28515625" style="1" customWidth="1"/>
    <col min="3339" max="3339" width="21.5703125" style="1" customWidth="1"/>
    <col min="3340" max="3340" width="24.28515625" style="1" customWidth="1"/>
    <col min="3341" max="3341" width="22.85546875" style="1" customWidth="1"/>
    <col min="3342" max="3342" width="15.5703125" style="1" customWidth="1"/>
    <col min="3343" max="3343" width="14.85546875" style="1" customWidth="1"/>
    <col min="3344" max="3344" width="16.85546875" style="1" customWidth="1"/>
    <col min="3345" max="3345" width="1.85546875" style="1" customWidth="1"/>
    <col min="3346" max="3579" width="8.7109375" style="1"/>
    <col min="3580" max="3580" width="9.140625" style="1" customWidth="1"/>
    <col min="3581" max="3584" width="8.7109375" style="1"/>
    <col min="3585" max="3585" width="0" style="1" hidden="1" customWidth="1"/>
    <col min="3586" max="3586" width="5.85546875" style="1" customWidth="1"/>
    <col min="3587" max="3587" width="46.140625" style="1" customWidth="1"/>
    <col min="3588" max="3588" width="10" style="1" customWidth="1"/>
    <col min="3589" max="3589" width="14.28515625" style="1" customWidth="1"/>
    <col min="3590" max="3592" width="13.85546875" style="1" customWidth="1"/>
    <col min="3593" max="3593" width="17.28515625" style="1" customWidth="1"/>
    <col min="3594" max="3594" width="11.28515625" style="1" customWidth="1"/>
    <col min="3595" max="3595" width="21.5703125" style="1" customWidth="1"/>
    <col min="3596" max="3596" width="24.28515625" style="1" customWidth="1"/>
    <col min="3597" max="3597" width="22.85546875" style="1" customWidth="1"/>
    <col min="3598" max="3598" width="15.5703125" style="1" customWidth="1"/>
    <col min="3599" max="3599" width="14.85546875" style="1" customWidth="1"/>
    <col min="3600" max="3600" width="16.85546875" style="1" customWidth="1"/>
    <col min="3601" max="3601" width="1.85546875" style="1" customWidth="1"/>
    <col min="3602" max="3835" width="8.7109375" style="1"/>
    <col min="3836" max="3836" width="9.140625" style="1" customWidth="1"/>
    <col min="3837" max="3840" width="8.7109375" style="1"/>
    <col min="3841" max="3841" width="0" style="1" hidden="1" customWidth="1"/>
    <col min="3842" max="3842" width="5.85546875" style="1" customWidth="1"/>
    <col min="3843" max="3843" width="46.140625" style="1" customWidth="1"/>
    <col min="3844" max="3844" width="10" style="1" customWidth="1"/>
    <col min="3845" max="3845" width="14.28515625" style="1" customWidth="1"/>
    <col min="3846" max="3848" width="13.85546875" style="1" customWidth="1"/>
    <col min="3849" max="3849" width="17.28515625" style="1" customWidth="1"/>
    <col min="3850" max="3850" width="11.28515625" style="1" customWidth="1"/>
    <col min="3851" max="3851" width="21.5703125" style="1" customWidth="1"/>
    <col min="3852" max="3852" width="24.28515625" style="1" customWidth="1"/>
    <col min="3853" max="3853" width="22.85546875" style="1" customWidth="1"/>
    <col min="3854" max="3854" width="15.5703125" style="1" customWidth="1"/>
    <col min="3855" max="3855" width="14.85546875" style="1" customWidth="1"/>
    <col min="3856" max="3856" width="16.85546875" style="1" customWidth="1"/>
    <col min="3857" max="3857" width="1.85546875" style="1" customWidth="1"/>
    <col min="3858" max="4091" width="8.7109375" style="1"/>
    <col min="4092" max="4092" width="9.140625" style="1" customWidth="1"/>
    <col min="4093" max="4096" width="8.7109375" style="1"/>
    <col min="4097" max="4097" width="0" style="1" hidden="1" customWidth="1"/>
    <col min="4098" max="4098" width="5.85546875" style="1" customWidth="1"/>
    <col min="4099" max="4099" width="46.140625" style="1" customWidth="1"/>
    <col min="4100" max="4100" width="10" style="1" customWidth="1"/>
    <col min="4101" max="4101" width="14.28515625" style="1" customWidth="1"/>
    <col min="4102" max="4104" width="13.85546875" style="1" customWidth="1"/>
    <col min="4105" max="4105" width="17.28515625" style="1" customWidth="1"/>
    <col min="4106" max="4106" width="11.28515625" style="1" customWidth="1"/>
    <col min="4107" max="4107" width="21.5703125" style="1" customWidth="1"/>
    <col min="4108" max="4108" width="24.28515625" style="1" customWidth="1"/>
    <col min="4109" max="4109" width="22.85546875" style="1" customWidth="1"/>
    <col min="4110" max="4110" width="15.5703125" style="1" customWidth="1"/>
    <col min="4111" max="4111" width="14.85546875" style="1" customWidth="1"/>
    <col min="4112" max="4112" width="16.85546875" style="1" customWidth="1"/>
    <col min="4113" max="4113" width="1.85546875" style="1" customWidth="1"/>
    <col min="4114" max="4347" width="8.7109375" style="1"/>
    <col min="4348" max="4348" width="9.140625" style="1" customWidth="1"/>
    <col min="4349" max="4352" width="8.7109375" style="1"/>
    <col min="4353" max="4353" width="0" style="1" hidden="1" customWidth="1"/>
    <col min="4354" max="4354" width="5.85546875" style="1" customWidth="1"/>
    <col min="4355" max="4355" width="46.140625" style="1" customWidth="1"/>
    <col min="4356" max="4356" width="10" style="1" customWidth="1"/>
    <col min="4357" max="4357" width="14.28515625" style="1" customWidth="1"/>
    <col min="4358" max="4360" width="13.85546875" style="1" customWidth="1"/>
    <col min="4361" max="4361" width="17.28515625" style="1" customWidth="1"/>
    <col min="4362" max="4362" width="11.28515625" style="1" customWidth="1"/>
    <col min="4363" max="4363" width="21.5703125" style="1" customWidth="1"/>
    <col min="4364" max="4364" width="24.28515625" style="1" customWidth="1"/>
    <col min="4365" max="4365" width="22.85546875" style="1" customWidth="1"/>
    <col min="4366" max="4366" width="15.5703125" style="1" customWidth="1"/>
    <col min="4367" max="4367" width="14.85546875" style="1" customWidth="1"/>
    <col min="4368" max="4368" width="16.85546875" style="1" customWidth="1"/>
    <col min="4369" max="4369" width="1.85546875" style="1" customWidth="1"/>
    <col min="4370" max="4603" width="8.7109375" style="1"/>
    <col min="4604" max="4604" width="9.140625" style="1" customWidth="1"/>
    <col min="4605" max="4608" width="8.7109375" style="1"/>
    <col min="4609" max="4609" width="0" style="1" hidden="1" customWidth="1"/>
    <col min="4610" max="4610" width="5.85546875" style="1" customWidth="1"/>
    <col min="4611" max="4611" width="46.140625" style="1" customWidth="1"/>
    <col min="4612" max="4612" width="10" style="1" customWidth="1"/>
    <col min="4613" max="4613" width="14.28515625" style="1" customWidth="1"/>
    <col min="4614" max="4616" width="13.85546875" style="1" customWidth="1"/>
    <col min="4617" max="4617" width="17.28515625" style="1" customWidth="1"/>
    <col min="4618" max="4618" width="11.28515625" style="1" customWidth="1"/>
    <col min="4619" max="4619" width="21.5703125" style="1" customWidth="1"/>
    <col min="4620" max="4620" width="24.28515625" style="1" customWidth="1"/>
    <col min="4621" max="4621" width="22.85546875" style="1" customWidth="1"/>
    <col min="4622" max="4622" width="15.5703125" style="1" customWidth="1"/>
    <col min="4623" max="4623" width="14.85546875" style="1" customWidth="1"/>
    <col min="4624" max="4624" width="16.85546875" style="1" customWidth="1"/>
    <col min="4625" max="4625" width="1.85546875" style="1" customWidth="1"/>
    <col min="4626" max="4859" width="8.7109375" style="1"/>
    <col min="4860" max="4860" width="9.140625" style="1" customWidth="1"/>
    <col min="4861" max="4864" width="8.7109375" style="1"/>
    <col min="4865" max="4865" width="0" style="1" hidden="1" customWidth="1"/>
    <col min="4866" max="4866" width="5.85546875" style="1" customWidth="1"/>
    <col min="4867" max="4867" width="46.140625" style="1" customWidth="1"/>
    <col min="4868" max="4868" width="10" style="1" customWidth="1"/>
    <col min="4869" max="4869" width="14.28515625" style="1" customWidth="1"/>
    <col min="4870" max="4872" width="13.85546875" style="1" customWidth="1"/>
    <col min="4873" max="4873" width="17.28515625" style="1" customWidth="1"/>
    <col min="4874" max="4874" width="11.28515625" style="1" customWidth="1"/>
    <col min="4875" max="4875" width="21.5703125" style="1" customWidth="1"/>
    <col min="4876" max="4876" width="24.28515625" style="1" customWidth="1"/>
    <col min="4877" max="4877" width="22.85546875" style="1" customWidth="1"/>
    <col min="4878" max="4878" width="15.5703125" style="1" customWidth="1"/>
    <col min="4879" max="4879" width="14.85546875" style="1" customWidth="1"/>
    <col min="4880" max="4880" width="16.85546875" style="1" customWidth="1"/>
    <col min="4881" max="4881" width="1.85546875" style="1" customWidth="1"/>
    <col min="4882" max="5115" width="8.7109375" style="1"/>
    <col min="5116" max="5116" width="9.140625" style="1" customWidth="1"/>
    <col min="5117" max="5120" width="8.7109375" style="1"/>
    <col min="5121" max="5121" width="0" style="1" hidden="1" customWidth="1"/>
    <col min="5122" max="5122" width="5.85546875" style="1" customWidth="1"/>
    <col min="5123" max="5123" width="46.140625" style="1" customWidth="1"/>
    <col min="5124" max="5124" width="10" style="1" customWidth="1"/>
    <col min="5125" max="5125" width="14.28515625" style="1" customWidth="1"/>
    <col min="5126" max="5128" width="13.85546875" style="1" customWidth="1"/>
    <col min="5129" max="5129" width="17.28515625" style="1" customWidth="1"/>
    <col min="5130" max="5130" width="11.28515625" style="1" customWidth="1"/>
    <col min="5131" max="5131" width="21.5703125" style="1" customWidth="1"/>
    <col min="5132" max="5132" width="24.28515625" style="1" customWidth="1"/>
    <col min="5133" max="5133" width="22.85546875" style="1" customWidth="1"/>
    <col min="5134" max="5134" width="15.5703125" style="1" customWidth="1"/>
    <col min="5135" max="5135" width="14.85546875" style="1" customWidth="1"/>
    <col min="5136" max="5136" width="16.85546875" style="1" customWidth="1"/>
    <col min="5137" max="5137" width="1.85546875" style="1" customWidth="1"/>
    <col min="5138" max="5371" width="8.7109375" style="1"/>
    <col min="5372" max="5372" width="9.140625" style="1" customWidth="1"/>
    <col min="5373" max="5376" width="8.7109375" style="1"/>
    <col min="5377" max="5377" width="0" style="1" hidden="1" customWidth="1"/>
    <col min="5378" max="5378" width="5.85546875" style="1" customWidth="1"/>
    <col min="5379" max="5379" width="46.140625" style="1" customWidth="1"/>
    <col min="5380" max="5380" width="10" style="1" customWidth="1"/>
    <col min="5381" max="5381" width="14.28515625" style="1" customWidth="1"/>
    <col min="5382" max="5384" width="13.85546875" style="1" customWidth="1"/>
    <col min="5385" max="5385" width="17.28515625" style="1" customWidth="1"/>
    <col min="5386" max="5386" width="11.28515625" style="1" customWidth="1"/>
    <col min="5387" max="5387" width="21.5703125" style="1" customWidth="1"/>
    <col min="5388" max="5388" width="24.28515625" style="1" customWidth="1"/>
    <col min="5389" max="5389" width="22.85546875" style="1" customWidth="1"/>
    <col min="5390" max="5390" width="15.5703125" style="1" customWidth="1"/>
    <col min="5391" max="5391" width="14.85546875" style="1" customWidth="1"/>
    <col min="5392" max="5392" width="16.85546875" style="1" customWidth="1"/>
    <col min="5393" max="5393" width="1.85546875" style="1" customWidth="1"/>
    <col min="5394" max="5627" width="8.7109375" style="1"/>
    <col min="5628" max="5628" width="9.140625" style="1" customWidth="1"/>
    <col min="5629" max="5632" width="8.7109375" style="1"/>
    <col min="5633" max="5633" width="0" style="1" hidden="1" customWidth="1"/>
    <col min="5634" max="5634" width="5.85546875" style="1" customWidth="1"/>
    <col min="5635" max="5635" width="46.140625" style="1" customWidth="1"/>
    <col min="5636" max="5636" width="10" style="1" customWidth="1"/>
    <col min="5637" max="5637" width="14.28515625" style="1" customWidth="1"/>
    <col min="5638" max="5640" width="13.85546875" style="1" customWidth="1"/>
    <col min="5641" max="5641" width="17.28515625" style="1" customWidth="1"/>
    <col min="5642" max="5642" width="11.28515625" style="1" customWidth="1"/>
    <col min="5643" max="5643" width="21.5703125" style="1" customWidth="1"/>
    <col min="5644" max="5644" width="24.28515625" style="1" customWidth="1"/>
    <col min="5645" max="5645" width="22.85546875" style="1" customWidth="1"/>
    <col min="5646" max="5646" width="15.5703125" style="1" customWidth="1"/>
    <col min="5647" max="5647" width="14.85546875" style="1" customWidth="1"/>
    <col min="5648" max="5648" width="16.85546875" style="1" customWidth="1"/>
    <col min="5649" max="5649" width="1.85546875" style="1" customWidth="1"/>
    <col min="5650" max="5883" width="8.7109375" style="1"/>
    <col min="5884" max="5884" width="9.140625" style="1" customWidth="1"/>
    <col min="5885" max="5888" width="8.7109375" style="1"/>
    <col min="5889" max="5889" width="0" style="1" hidden="1" customWidth="1"/>
    <col min="5890" max="5890" width="5.85546875" style="1" customWidth="1"/>
    <col min="5891" max="5891" width="46.140625" style="1" customWidth="1"/>
    <col min="5892" max="5892" width="10" style="1" customWidth="1"/>
    <col min="5893" max="5893" width="14.28515625" style="1" customWidth="1"/>
    <col min="5894" max="5896" width="13.85546875" style="1" customWidth="1"/>
    <col min="5897" max="5897" width="17.28515625" style="1" customWidth="1"/>
    <col min="5898" max="5898" width="11.28515625" style="1" customWidth="1"/>
    <col min="5899" max="5899" width="21.5703125" style="1" customWidth="1"/>
    <col min="5900" max="5900" width="24.28515625" style="1" customWidth="1"/>
    <col min="5901" max="5901" width="22.85546875" style="1" customWidth="1"/>
    <col min="5902" max="5902" width="15.5703125" style="1" customWidth="1"/>
    <col min="5903" max="5903" width="14.85546875" style="1" customWidth="1"/>
    <col min="5904" max="5904" width="16.85546875" style="1" customWidth="1"/>
    <col min="5905" max="5905" width="1.85546875" style="1" customWidth="1"/>
    <col min="5906" max="6139" width="8.7109375" style="1"/>
    <col min="6140" max="6140" width="9.140625" style="1" customWidth="1"/>
    <col min="6141" max="6144" width="8.7109375" style="1"/>
    <col min="6145" max="6145" width="0" style="1" hidden="1" customWidth="1"/>
    <col min="6146" max="6146" width="5.85546875" style="1" customWidth="1"/>
    <col min="6147" max="6147" width="46.140625" style="1" customWidth="1"/>
    <col min="6148" max="6148" width="10" style="1" customWidth="1"/>
    <col min="6149" max="6149" width="14.28515625" style="1" customWidth="1"/>
    <col min="6150" max="6152" width="13.85546875" style="1" customWidth="1"/>
    <col min="6153" max="6153" width="17.28515625" style="1" customWidth="1"/>
    <col min="6154" max="6154" width="11.28515625" style="1" customWidth="1"/>
    <col min="6155" max="6155" width="21.5703125" style="1" customWidth="1"/>
    <col min="6156" max="6156" width="24.28515625" style="1" customWidth="1"/>
    <col min="6157" max="6157" width="22.85546875" style="1" customWidth="1"/>
    <col min="6158" max="6158" width="15.5703125" style="1" customWidth="1"/>
    <col min="6159" max="6159" width="14.85546875" style="1" customWidth="1"/>
    <col min="6160" max="6160" width="16.85546875" style="1" customWidth="1"/>
    <col min="6161" max="6161" width="1.85546875" style="1" customWidth="1"/>
    <col min="6162" max="6395" width="8.7109375" style="1"/>
    <col min="6396" max="6396" width="9.140625" style="1" customWidth="1"/>
    <col min="6397" max="6400" width="8.7109375" style="1"/>
    <col min="6401" max="6401" width="0" style="1" hidden="1" customWidth="1"/>
    <col min="6402" max="6402" width="5.85546875" style="1" customWidth="1"/>
    <col min="6403" max="6403" width="46.140625" style="1" customWidth="1"/>
    <col min="6404" max="6404" width="10" style="1" customWidth="1"/>
    <col min="6405" max="6405" width="14.28515625" style="1" customWidth="1"/>
    <col min="6406" max="6408" width="13.85546875" style="1" customWidth="1"/>
    <col min="6409" max="6409" width="17.28515625" style="1" customWidth="1"/>
    <col min="6410" max="6410" width="11.28515625" style="1" customWidth="1"/>
    <col min="6411" max="6411" width="21.5703125" style="1" customWidth="1"/>
    <col min="6412" max="6412" width="24.28515625" style="1" customWidth="1"/>
    <col min="6413" max="6413" width="22.85546875" style="1" customWidth="1"/>
    <col min="6414" max="6414" width="15.5703125" style="1" customWidth="1"/>
    <col min="6415" max="6415" width="14.85546875" style="1" customWidth="1"/>
    <col min="6416" max="6416" width="16.85546875" style="1" customWidth="1"/>
    <col min="6417" max="6417" width="1.85546875" style="1" customWidth="1"/>
    <col min="6418" max="6651" width="8.7109375" style="1"/>
    <col min="6652" max="6652" width="9.140625" style="1" customWidth="1"/>
    <col min="6653" max="6656" width="8.7109375" style="1"/>
    <col min="6657" max="6657" width="0" style="1" hidden="1" customWidth="1"/>
    <col min="6658" max="6658" width="5.85546875" style="1" customWidth="1"/>
    <col min="6659" max="6659" width="46.140625" style="1" customWidth="1"/>
    <col min="6660" max="6660" width="10" style="1" customWidth="1"/>
    <col min="6661" max="6661" width="14.28515625" style="1" customWidth="1"/>
    <col min="6662" max="6664" width="13.85546875" style="1" customWidth="1"/>
    <col min="6665" max="6665" width="17.28515625" style="1" customWidth="1"/>
    <col min="6666" max="6666" width="11.28515625" style="1" customWidth="1"/>
    <col min="6667" max="6667" width="21.5703125" style="1" customWidth="1"/>
    <col min="6668" max="6668" width="24.28515625" style="1" customWidth="1"/>
    <col min="6669" max="6669" width="22.85546875" style="1" customWidth="1"/>
    <col min="6670" max="6670" width="15.5703125" style="1" customWidth="1"/>
    <col min="6671" max="6671" width="14.85546875" style="1" customWidth="1"/>
    <col min="6672" max="6672" width="16.85546875" style="1" customWidth="1"/>
    <col min="6673" max="6673" width="1.85546875" style="1" customWidth="1"/>
    <col min="6674" max="6907" width="8.7109375" style="1"/>
    <col min="6908" max="6908" width="9.140625" style="1" customWidth="1"/>
    <col min="6909" max="6912" width="8.7109375" style="1"/>
    <col min="6913" max="6913" width="0" style="1" hidden="1" customWidth="1"/>
    <col min="6914" max="6914" width="5.85546875" style="1" customWidth="1"/>
    <col min="6915" max="6915" width="46.140625" style="1" customWidth="1"/>
    <col min="6916" max="6916" width="10" style="1" customWidth="1"/>
    <col min="6917" max="6917" width="14.28515625" style="1" customWidth="1"/>
    <col min="6918" max="6920" width="13.85546875" style="1" customWidth="1"/>
    <col min="6921" max="6921" width="17.28515625" style="1" customWidth="1"/>
    <col min="6922" max="6922" width="11.28515625" style="1" customWidth="1"/>
    <col min="6923" max="6923" width="21.5703125" style="1" customWidth="1"/>
    <col min="6924" max="6924" width="24.28515625" style="1" customWidth="1"/>
    <col min="6925" max="6925" width="22.85546875" style="1" customWidth="1"/>
    <col min="6926" max="6926" width="15.5703125" style="1" customWidth="1"/>
    <col min="6927" max="6927" width="14.85546875" style="1" customWidth="1"/>
    <col min="6928" max="6928" width="16.85546875" style="1" customWidth="1"/>
    <col min="6929" max="6929" width="1.85546875" style="1" customWidth="1"/>
    <col min="6930" max="7163" width="8.7109375" style="1"/>
    <col min="7164" max="7164" width="9.140625" style="1" customWidth="1"/>
    <col min="7165" max="7168" width="8.7109375" style="1"/>
    <col min="7169" max="7169" width="0" style="1" hidden="1" customWidth="1"/>
    <col min="7170" max="7170" width="5.85546875" style="1" customWidth="1"/>
    <col min="7171" max="7171" width="46.140625" style="1" customWidth="1"/>
    <col min="7172" max="7172" width="10" style="1" customWidth="1"/>
    <col min="7173" max="7173" width="14.28515625" style="1" customWidth="1"/>
    <col min="7174" max="7176" width="13.85546875" style="1" customWidth="1"/>
    <col min="7177" max="7177" width="17.28515625" style="1" customWidth="1"/>
    <col min="7178" max="7178" width="11.28515625" style="1" customWidth="1"/>
    <col min="7179" max="7179" width="21.5703125" style="1" customWidth="1"/>
    <col min="7180" max="7180" width="24.28515625" style="1" customWidth="1"/>
    <col min="7181" max="7181" width="22.85546875" style="1" customWidth="1"/>
    <col min="7182" max="7182" width="15.5703125" style="1" customWidth="1"/>
    <col min="7183" max="7183" width="14.85546875" style="1" customWidth="1"/>
    <col min="7184" max="7184" width="16.85546875" style="1" customWidth="1"/>
    <col min="7185" max="7185" width="1.85546875" style="1" customWidth="1"/>
    <col min="7186" max="7419" width="8.7109375" style="1"/>
    <col min="7420" max="7420" width="9.140625" style="1" customWidth="1"/>
    <col min="7421" max="7424" width="8.7109375" style="1"/>
    <col min="7425" max="7425" width="0" style="1" hidden="1" customWidth="1"/>
    <col min="7426" max="7426" width="5.85546875" style="1" customWidth="1"/>
    <col min="7427" max="7427" width="46.140625" style="1" customWidth="1"/>
    <col min="7428" max="7428" width="10" style="1" customWidth="1"/>
    <col min="7429" max="7429" width="14.28515625" style="1" customWidth="1"/>
    <col min="7430" max="7432" width="13.85546875" style="1" customWidth="1"/>
    <col min="7433" max="7433" width="17.28515625" style="1" customWidth="1"/>
    <col min="7434" max="7434" width="11.28515625" style="1" customWidth="1"/>
    <col min="7435" max="7435" width="21.5703125" style="1" customWidth="1"/>
    <col min="7436" max="7436" width="24.28515625" style="1" customWidth="1"/>
    <col min="7437" max="7437" width="22.85546875" style="1" customWidth="1"/>
    <col min="7438" max="7438" width="15.5703125" style="1" customWidth="1"/>
    <col min="7439" max="7439" width="14.85546875" style="1" customWidth="1"/>
    <col min="7440" max="7440" width="16.85546875" style="1" customWidth="1"/>
    <col min="7441" max="7441" width="1.85546875" style="1" customWidth="1"/>
    <col min="7442" max="7675" width="8.7109375" style="1"/>
    <col min="7676" max="7676" width="9.140625" style="1" customWidth="1"/>
    <col min="7677" max="7680" width="8.7109375" style="1"/>
    <col min="7681" max="7681" width="0" style="1" hidden="1" customWidth="1"/>
    <col min="7682" max="7682" width="5.85546875" style="1" customWidth="1"/>
    <col min="7683" max="7683" width="46.140625" style="1" customWidth="1"/>
    <col min="7684" max="7684" width="10" style="1" customWidth="1"/>
    <col min="7685" max="7685" width="14.28515625" style="1" customWidth="1"/>
    <col min="7686" max="7688" width="13.85546875" style="1" customWidth="1"/>
    <col min="7689" max="7689" width="17.28515625" style="1" customWidth="1"/>
    <col min="7690" max="7690" width="11.28515625" style="1" customWidth="1"/>
    <col min="7691" max="7691" width="21.5703125" style="1" customWidth="1"/>
    <col min="7692" max="7692" width="24.28515625" style="1" customWidth="1"/>
    <col min="7693" max="7693" width="22.85546875" style="1" customWidth="1"/>
    <col min="7694" max="7694" width="15.5703125" style="1" customWidth="1"/>
    <col min="7695" max="7695" width="14.85546875" style="1" customWidth="1"/>
    <col min="7696" max="7696" width="16.85546875" style="1" customWidth="1"/>
    <col min="7697" max="7697" width="1.85546875" style="1" customWidth="1"/>
    <col min="7698" max="7931" width="8.7109375" style="1"/>
    <col min="7932" max="7932" width="9.140625" style="1" customWidth="1"/>
    <col min="7933" max="7936" width="8.7109375" style="1"/>
    <col min="7937" max="7937" width="0" style="1" hidden="1" customWidth="1"/>
    <col min="7938" max="7938" width="5.85546875" style="1" customWidth="1"/>
    <col min="7939" max="7939" width="46.140625" style="1" customWidth="1"/>
    <col min="7940" max="7940" width="10" style="1" customWidth="1"/>
    <col min="7941" max="7941" width="14.28515625" style="1" customWidth="1"/>
    <col min="7942" max="7944" width="13.85546875" style="1" customWidth="1"/>
    <col min="7945" max="7945" width="17.28515625" style="1" customWidth="1"/>
    <col min="7946" max="7946" width="11.28515625" style="1" customWidth="1"/>
    <col min="7947" max="7947" width="21.5703125" style="1" customWidth="1"/>
    <col min="7948" max="7948" width="24.28515625" style="1" customWidth="1"/>
    <col min="7949" max="7949" width="22.85546875" style="1" customWidth="1"/>
    <col min="7950" max="7950" width="15.5703125" style="1" customWidth="1"/>
    <col min="7951" max="7951" width="14.85546875" style="1" customWidth="1"/>
    <col min="7952" max="7952" width="16.85546875" style="1" customWidth="1"/>
    <col min="7953" max="7953" width="1.85546875" style="1" customWidth="1"/>
    <col min="7954" max="8187" width="8.7109375" style="1"/>
    <col min="8188" max="8188" width="9.140625" style="1" customWidth="1"/>
    <col min="8189" max="8192" width="8.7109375" style="1"/>
    <col min="8193" max="8193" width="0" style="1" hidden="1" customWidth="1"/>
    <col min="8194" max="8194" width="5.85546875" style="1" customWidth="1"/>
    <col min="8195" max="8195" width="46.140625" style="1" customWidth="1"/>
    <col min="8196" max="8196" width="10" style="1" customWidth="1"/>
    <col min="8197" max="8197" width="14.28515625" style="1" customWidth="1"/>
    <col min="8198" max="8200" width="13.85546875" style="1" customWidth="1"/>
    <col min="8201" max="8201" width="17.28515625" style="1" customWidth="1"/>
    <col min="8202" max="8202" width="11.28515625" style="1" customWidth="1"/>
    <col min="8203" max="8203" width="21.5703125" style="1" customWidth="1"/>
    <col min="8204" max="8204" width="24.28515625" style="1" customWidth="1"/>
    <col min="8205" max="8205" width="22.85546875" style="1" customWidth="1"/>
    <col min="8206" max="8206" width="15.5703125" style="1" customWidth="1"/>
    <col min="8207" max="8207" width="14.85546875" style="1" customWidth="1"/>
    <col min="8208" max="8208" width="16.85546875" style="1" customWidth="1"/>
    <col min="8209" max="8209" width="1.85546875" style="1" customWidth="1"/>
    <col min="8210" max="8443" width="8.7109375" style="1"/>
    <col min="8444" max="8444" width="9.140625" style="1" customWidth="1"/>
    <col min="8445" max="8448" width="8.7109375" style="1"/>
    <col min="8449" max="8449" width="0" style="1" hidden="1" customWidth="1"/>
    <col min="8450" max="8450" width="5.85546875" style="1" customWidth="1"/>
    <col min="8451" max="8451" width="46.140625" style="1" customWidth="1"/>
    <col min="8452" max="8452" width="10" style="1" customWidth="1"/>
    <col min="8453" max="8453" width="14.28515625" style="1" customWidth="1"/>
    <col min="8454" max="8456" width="13.85546875" style="1" customWidth="1"/>
    <col min="8457" max="8457" width="17.28515625" style="1" customWidth="1"/>
    <col min="8458" max="8458" width="11.28515625" style="1" customWidth="1"/>
    <col min="8459" max="8459" width="21.5703125" style="1" customWidth="1"/>
    <col min="8460" max="8460" width="24.28515625" style="1" customWidth="1"/>
    <col min="8461" max="8461" width="22.85546875" style="1" customWidth="1"/>
    <col min="8462" max="8462" width="15.5703125" style="1" customWidth="1"/>
    <col min="8463" max="8463" width="14.85546875" style="1" customWidth="1"/>
    <col min="8464" max="8464" width="16.85546875" style="1" customWidth="1"/>
    <col min="8465" max="8465" width="1.85546875" style="1" customWidth="1"/>
    <col min="8466" max="8699" width="8.7109375" style="1"/>
    <col min="8700" max="8700" width="9.140625" style="1" customWidth="1"/>
    <col min="8701" max="8704" width="8.7109375" style="1"/>
    <col min="8705" max="8705" width="0" style="1" hidden="1" customWidth="1"/>
    <col min="8706" max="8706" width="5.85546875" style="1" customWidth="1"/>
    <col min="8707" max="8707" width="46.140625" style="1" customWidth="1"/>
    <col min="8708" max="8708" width="10" style="1" customWidth="1"/>
    <col min="8709" max="8709" width="14.28515625" style="1" customWidth="1"/>
    <col min="8710" max="8712" width="13.85546875" style="1" customWidth="1"/>
    <col min="8713" max="8713" width="17.28515625" style="1" customWidth="1"/>
    <col min="8714" max="8714" width="11.28515625" style="1" customWidth="1"/>
    <col min="8715" max="8715" width="21.5703125" style="1" customWidth="1"/>
    <col min="8716" max="8716" width="24.28515625" style="1" customWidth="1"/>
    <col min="8717" max="8717" width="22.85546875" style="1" customWidth="1"/>
    <col min="8718" max="8718" width="15.5703125" style="1" customWidth="1"/>
    <col min="8719" max="8719" width="14.85546875" style="1" customWidth="1"/>
    <col min="8720" max="8720" width="16.85546875" style="1" customWidth="1"/>
    <col min="8721" max="8721" width="1.85546875" style="1" customWidth="1"/>
    <col min="8722" max="8955" width="8.7109375" style="1"/>
    <col min="8956" max="8956" width="9.140625" style="1" customWidth="1"/>
    <col min="8957" max="8960" width="8.7109375" style="1"/>
    <col min="8961" max="8961" width="0" style="1" hidden="1" customWidth="1"/>
    <col min="8962" max="8962" width="5.85546875" style="1" customWidth="1"/>
    <col min="8963" max="8963" width="46.140625" style="1" customWidth="1"/>
    <col min="8964" max="8964" width="10" style="1" customWidth="1"/>
    <col min="8965" max="8965" width="14.28515625" style="1" customWidth="1"/>
    <col min="8966" max="8968" width="13.85546875" style="1" customWidth="1"/>
    <col min="8969" max="8969" width="17.28515625" style="1" customWidth="1"/>
    <col min="8970" max="8970" width="11.28515625" style="1" customWidth="1"/>
    <col min="8971" max="8971" width="21.5703125" style="1" customWidth="1"/>
    <col min="8972" max="8972" width="24.28515625" style="1" customWidth="1"/>
    <col min="8973" max="8973" width="22.85546875" style="1" customWidth="1"/>
    <col min="8974" max="8974" width="15.5703125" style="1" customWidth="1"/>
    <col min="8975" max="8975" width="14.85546875" style="1" customWidth="1"/>
    <col min="8976" max="8976" width="16.85546875" style="1" customWidth="1"/>
    <col min="8977" max="8977" width="1.85546875" style="1" customWidth="1"/>
    <col min="8978" max="9211" width="8.7109375" style="1"/>
    <col min="9212" max="9212" width="9.140625" style="1" customWidth="1"/>
    <col min="9213" max="9216" width="8.7109375" style="1"/>
    <col min="9217" max="9217" width="0" style="1" hidden="1" customWidth="1"/>
    <col min="9218" max="9218" width="5.85546875" style="1" customWidth="1"/>
    <col min="9219" max="9219" width="46.140625" style="1" customWidth="1"/>
    <col min="9220" max="9220" width="10" style="1" customWidth="1"/>
    <col min="9221" max="9221" width="14.28515625" style="1" customWidth="1"/>
    <col min="9222" max="9224" width="13.85546875" style="1" customWidth="1"/>
    <col min="9225" max="9225" width="17.28515625" style="1" customWidth="1"/>
    <col min="9226" max="9226" width="11.28515625" style="1" customWidth="1"/>
    <col min="9227" max="9227" width="21.5703125" style="1" customWidth="1"/>
    <col min="9228" max="9228" width="24.28515625" style="1" customWidth="1"/>
    <col min="9229" max="9229" width="22.85546875" style="1" customWidth="1"/>
    <col min="9230" max="9230" width="15.5703125" style="1" customWidth="1"/>
    <col min="9231" max="9231" width="14.85546875" style="1" customWidth="1"/>
    <col min="9232" max="9232" width="16.85546875" style="1" customWidth="1"/>
    <col min="9233" max="9233" width="1.85546875" style="1" customWidth="1"/>
    <col min="9234" max="9467" width="8.7109375" style="1"/>
    <col min="9468" max="9468" width="9.140625" style="1" customWidth="1"/>
    <col min="9469" max="9472" width="8.7109375" style="1"/>
    <col min="9473" max="9473" width="0" style="1" hidden="1" customWidth="1"/>
    <col min="9474" max="9474" width="5.85546875" style="1" customWidth="1"/>
    <col min="9475" max="9475" width="46.140625" style="1" customWidth="1"/>
    <col min="9476" max="9476" width="10" style="1" customWidth="1"/>
    <col min="9477" max="9477" width="14.28515625" style="1" customWidth="1"/>
    <col min="9478" max="9480" width="13.85546875" style="1" customWidth="1"/>
    <col min="9481" max="9481" width="17.28515625" style="1" customWidth="1"/>
    <col min="9482" max="9482" width="11.28515625" style="1" customWidth="1"/>
    <col min="9483" max="9483" width="21.5703125" style="1" customWidth="1"/>
    <col min="9484" max="9484" width="24.28515625" style="1" customWidth="1"/>
    <col min="9485" max="9485" width="22.85546875" style="1" customWidth="1"/>
    <col min="9486" max="9486" width="15.5703125" style="1" customWidth="1"/>
    <col min="9487" max="9487" width="14.85546875" style="1" customWidth="1"/>
    <col min="9488" max="9488" width="16.85546875" style="1" customWidth="1"/>
    <col min="9489" max="9489" width="1.85546875" style="1" customWidth="1"/>
    <col min="9490" max="9723" width="8.7109375" style="1"/>
    <col min="9724" max="9724" width="9.140625" style="1" customWidth="1"/>
    <col min="9725" max="9728" width="8.7109375" style="1"/>
    <col min="9729" max="9729" width="0" style="1" hidden="1" customWidth="1"/>
    <col min="9730" max="9730" width="5.85546875" style="1" customWidth="1"/>
    <col min="9731" max="9731" width="46.140625" style="1" customWidth="1"/>
    <col min="9732" max="9732" width="10" style="1" customWidth="1"/>
    <col min="9733" max="9733" width="14.28515625" style="1" customWidth="1"/>
    <col min="9734" max="9736" width="13.85546875" style="1" customWidth="1"/>
    <col min="9737" max="9737" width="17.28515625" style="1" customWidth="1"/>
    <col min="9738" max="9738" width="11.28515625" style="1" customWidth="1"/>
    <col min="9739" max="9739" width="21.5703125" style="1" customWidth="1"/>
    <col min="9740" max="9740" width="24.28515625" style="1" customWidth="1"/>
    <col min="9741" max="9741" width="22.85546875" style="1" customWidth="1"/>
    <col min="9742" max="9742" width="15.5703125" style="1" customWidth="1"/>
    <col min="9743" max="9743" width="14.85546875" style="1" customWidth="1"/>
    <col min="9744" max="9744" width="16.85546875" style="1" customWidth="1"/>
    <col min="9745" max="9745" width="1.85546875" style="1" customWidth="1"/>
    <col min="9746" max="9979" width="8.7109375" style="1"/>
    <col min="9980" max="9980" width="9.140625" style="1" customWidth="1"/>
    <col min="9981" max="9984" width="8.7109375" style="1"/>
    <col min="9985" max="9985" width="0" style="1" hidden="1" customWidth="1"/>
    <col min="9986" max="9986" width="5.85546875" style="1" customWidth="1"/>
    <col min="9987" max="9987" width="46.140625" style="1" customWidth="1"/>
    <col min="9988" max="9988" width="10" style="1" customWidth="1"/>
    <col min="9989" max="9989" width="14.28515625" style="1" customWidth="1"/>
    <col min="9990" max="9992" width="13.85546875" style="1" customWidth="1"/>
    <col min="9993" max="9993" width="17.28515625" style="1" customWidth="1"/>
    <col min="9994" max="9994" width="11.28515625" style="1" customWidth="1"/>
    <col min="9995" max="9995" width="21.5703125" style="1" customWidth="1"/>
    <col min="9996" max="9996" width="24.28515625" style="1" customWidth="1"/>
    <col min="9997" max="9997" width="22.85546875" style="1" customWidth="1"/>
    <col min="9998" max="9998" width="15.5703125" style="1" customWidth="1"/>
    <col min="9999" max="9999" width="14.85546875" style="1" customWidth="1"/>
    <col min="10000" max="10000" width="16.85546875" style="1" customWidth="1"/>
    <col min="10001" max="10001" width="1.85546875" style="1" customWidth="1"/>
    <col min="10002" max="10235" width="8.7109375" style="1"/>
    <col min="10236" max="10236" width="9.140625" style="1" customWidth="1"/>
    <col min="10237" max="10240" width="8.7109375" style="1"/>
    <col min="10241" max="10241" width="0" style="1" hidden="1" customWidth="1"/>
    <col min="10242" max="10242" width="5.85546875" style="1" customWidth="1"/>
    <col min="10243" max="10243" width="46.140625" style="1" customWidth="1"/>
    <col min="10244" max="10244" width="10" style="1" customWidth="1"/>
    <col min="10245" max="10245" width="14.28515625" style="1" customWidth="1"/>
    <col min="10246" max="10248" width="13.85546875" style="1" customWidth="1"/>
    <col min="10249" max="10249" width="17.28515625" style="1" customWidth="1"/>
    <col min="10250" max="10250" width="11.28515625" style="1" customWidth="1"/>
    <col min="10251" max="10251" width="21.5703125" style="1" customWidth="1"/>
    <col min="10252" max="10252" width="24.28515625" style="1" customWidth="1"/>
    <col min="10253" max="10253" width="22.85546875" style="1" customWidth="1"/>
    <col min="10254" max="10254" width="15.5703125" style="1" customWidth="1"/>
    <col min="10255" max="10255" width="14.85546875" style="1" customWidth="1"/>
    <col min="10256" max="10256" width="16.85546875" style="1" customWidth="1"/>
    <col min="10257" max="10257" width="1.85546875" style="1" customWidth="1"/>
    <col min="10258" max="10491" width="8.7109375" style="1"/>
    <col min="10492" max="10492" width="9.140625" style="1" customWidth="1"/>
    <col min="10493" max="10496" width="8.7109375" style="1"/>
    <col min="10497" max="10497" width="0" style="1" hidden="1" customWidth="1"/>
    <col min="10498" max="10498" width="5.85546875" style="1" customWidth="1"/>
    <col min="10499" max="10499" width="46.140625" style="1" customWidth="1"/>
    <col min="10500" max="10500" width="10" style="1" customWidth="1"/>
    <col min="10501" max="10501" width="14.28515625" style="1" customWidth="1"/>
    <col min="10502" max="10504" width="13.85546875" style="1" customWidth="1"/>
    <col min="10505" max="10505" width="17.28515625" style="1" customWidth="1"/>
    <col min="10506" max="10506" width="11.28515625" style="1" customWidth="1"/>
    <col min="10507" max="10507" width="21.5703125" style="1" customWidth="1"/>
    <col min="10508" max="10508" width="24.28515625" style="1" customWidth="1"/>
    <col min="10509" max="10509" width="22.85546875" style="1" customWidth="1"/>
    <col min="10510" max="10510" width="15.5703125" style="1" customWidth="1"/>
    <col min="10511" max="10511" width="14.85546875" style="1" customWidth="1"/>
    <col min="10512" max="10512" width="16.85546875" style="1" customWidth="1"/>
    <col min="10513" max="10513" width="1.85546875" style="1" customWidth="1"/>
    <col min="10514" max="10747" width="8.7109375" style="1"/>
    <col min="10748" max="10748" width="9.140625" style="1" customWidth="1"/>
    <col min="10749" max="10752" width="8.7109375" style="1"/>
    <col min="10753" max="10753" width="0" style="1" hidden="1" customWidth="1"/>
    <col min="10754" max="10754" width="5.85546875" style="1" customWidth="1"/>
    <col min="10755" max="10755" width="46.140625" style="1" customWidth="1"/>
    <col min="10756" max="10756" width="10" style="1" customWidth="1"/>
    <col min="10757" max="10757" width="14.28515625" style="1" customWidth="1"/>
    <col min="10758" max="10760" width="13.85546875" style="1" customWidth="1"/>
    <col min="10761" max="10761" width="17.28515625" style="1" customWidth="1"/>
    <col min="10762" max="10762" width="11.28515625" style="1" customWidth="1"/>
    <col min="10763" max="10763" width="21.5703125" style="1" customWidth="1"/>
    <col min="10764" max="10764" width="24.28515625" style="1" customWidth="1"/>
    <col min="10765" max="10765" width="22.85546875" style="1" customWidth="1"/>
    <col min="10766" max="10766" width="15.5703125" style="1" customWidth="1"/>
    <col min="10767" max="10767" width="14.85546875" style="1" customWidth="1"/>
    <col min="10768" max="10768" width="16.85546875" style="1" customWidth="1"/>
    <col min="10769" max="10769" width="1.85546875" style="1" customWidth="1"/>
    <col min="10770" max="11003" width="8.7109375" style="1"/>
    <col min="11004" max="11004" width="9.140625" style="1" customWidth="1"/>
    <col min="11005" max="11008" width="8.7109375" style="1"/>
    <col min="11009" max="11009" width="0" style="1" hidden="1" customWidth="1"/>
    <col min="11010" max="11010" width="5.85546875" style="1" customWidth="1"/>
    <col min="11011" max="11011" width="46.140625" style="1" customWidth="1"/>
    <col min="11012" max="11012" width="10" style="1" customWidth="1"/>
    <col min="11013" max="11013" width="14.28515625" style="1" customWidth="1"/>
    <col min="11014" max="11016" width="13.85546875" style="1" customWidth="1"/>
    <col min="11017" max="11017" width="17.28515625" style="1" customWidth="1"/>
    <col min="11018" max="11018" width="11.28515625" style="1" customWidth="1"/>
    <col min="11019" max="11019" width="21.5703125" style="1" customWidth="1"/>
    <col min="11020" max="11020" width="24.28515625" style="1" customWidth="1"/>
    <col min="11021" max="11021" width="22.85546875" style="1" customWidth="1"/>
    <col min="11022" max="11022" width="15.5703125" style="1" customWidth="1"/>
    <col min="11023" max="11023" width="14.85546875" style="1" customWidth="1"/>
    <col min="11024" max="11024" width="16.85546875" style="1" customWidth="1"/>
    <col min="11025" max="11025" width="1.85546875" style="1" customWidth="1"/>
    <col min="11026" max="11259" width="8.7109375" style="1"/>
    <col min="11260" max="11260" width="9.140625" style="1" customWidth="1"/>
    <col min="11261" max="11264" width="8.7109375" style="1"/>
    <col min="11265" max="11265" width="0" style="1" hidden="1" customWidth="1"/>
    <col min="11266" max="11266" width="5.85546875" style="1" customWidth="1"/>
    <col min="11267" max="11267" width="46.140625" style="1" customWidth="1"/>
    <col min="11268" max="11268" width="10" style="1" customWidth="1"/>
    <col min="11269" max="11269" width="14.28515625" style="1" customWidth="1"/>
    <col min="11270" max="11272" width="13.85546875" style="1" customWidth="1"/>
    <col min="11273" max="11273" width="17.28515625" style="1" customWidth="1"/>
    <col min="11274" max="11274" width="11.28515625" style="1" customWidth="1"/>
    <col min="11275" max="11275" width="21.5703125" style="1" customWidth="1"/>
    <col min="11276" max="11276" width="24.28515625" style="1" customWidth="1"/>
    <col min="11277" max="11277" width="22.85546875" style="1" customWidth="1"/>
    <col min="11278" max="11278" width="15.5703125" style="1" customWidth="1"/>
    <col min="11279" max="11279" width="14.85546875" style="1" customWidth="1"/>
    <col min="11280" max="11280" width="16.85546875" style="1" customWidth="1"/>
    <col min="11281" max="11281" width="1.85546875" style="1" customWidth="1"/>
    <col min="11282" max="11515" width="8.7109375" style="1"/>
    <col min="11516" max="11516" width="9.140625" style="1" customWidth="1"/>
    <col min="11517" max="11520" width="8.7109375" style="1"/>
    <col min="11521" max="11521" width="0" style="1" hidden="1" customWidth="1"/>
    <col min="11522" max="11522" width="5.85546875" style="1" customWidth="1"/>
    <col min="11523" max="11523" width="46.140625" style="1" customWidth="1"/>
    <col min="11524" max="11524" width="10" style="1" customWidth="1"/>
    <col min="11525" max="11525" width="14.28515625" style="1" customWidth="1"/>
    <col min="11526" max="11528" width="13.85546875" style="1" customWidth="1"/>
    <col min="11529" max="11529" width="17.28515625" style="1" customWidth="1"/>
    <col min="11530" max="11530" width="11.28515625" style="1" customWidth="1"/>
    <col min="11531" max="11531" width="21.5703125" style="1" customWidth="1"/>
    <col min="11532" max="11532" width="24.28515625" style="1" customWidth="1"/>
    <col min="11533" max="11533" width="22.85546875" style="1" customWidth="1"/>
    <col min="11534" max="11534" width="15.5703125" style="1" customWidth="1"/>
    <col min="11535" max="11535" width="14.85546875" style="1" customWidth="1"/>
    <col min="11536" max="11536" width="16.85546875" style="1" customWidth="1"/>
    <col min="11537" max="11537" width="1.85546875" style="1" customWidth="1"/>
    <col min="11538" max="11771" width="8.7109375" style="1"/>
    <col min="11772" max="11772" width="9.140625" style="1" customWidth="1"/>
    <col min="11773" max="11776" width="8.7109375" style="1"/>
    <col min="11777" max="11777" width="0" style="1" hidden="1" customWidth="1"/>
    <col min="11778" max="11778" width="5.85546875" style="1" customWidth="1"/>
    <col min="11779" max="11779" width="46.140625" style="1" customWidth="1"/>
    <col min="11780" max="11780" width="10" style="1" customWidth="1"/>
    <col min="11781" max="11781" width="14.28515625" style="1" customWidth="1"/>
    <col min="11782" max="11784" width="13.85546875" style="1" customWidth="1"/>
    <col min="11785" max="11785" width="17.28515625" style="1" customWidth="1"/>
    <col min="11786" max="11786" width="11.28515625" style="1" customWidth="1"/>
    <col min="11787" max="11787" width="21.5703125" style="1" customWidth="1"/>
    <col min="11788" max="11788" width="24.28515625" style="1" customWidth="1"/>
    <col min="11789" max="11789" width="22.85546875" style="1" customWidth="1"/>
    <col min="11790" max="11790" width="15.5703125" style="1" customWidth="1"/>
    <col min="11791" max="11791" width="14.85546875" style="1" customWidth="1"/>
    <col min="11792" max="11792" width="16.85546875" style="1" customWidth="1"/>
    <col min="11793" max="11793" width="1.85546875" style="1" customWidth="1"/>
    <col min="11794" max="12027" width="8.7109375" style="1"/>
    <col min="12028" max="12028" width="9.140625" style="1" customWidth="1"/>
    <col min="12029" max="12032" width="8.7109375" style="1"/>
    <col min="12033" max="12033" width="0" style="1" hidden="1" customWidth="1"/>
    <col min="12034" max="12034" width="5.85546875" style="1" customWidth="1"/>
    <col min="12035" max="12035" width="46.140625" style="1" customWidth="1"/>
    <col min="12036" max="12036" width="10" style="1" customWidth="1"/>
    <col min="12037" max="12037" width="14.28515625" style="1" customWidth="1"/>
    <col min="12038" max="12040" width="13.85546875" style="1" customWidth="1"/>
    <col min="12041" max="12041" width="17.28515625" style="1" customWidth="1"/>
    <col min="12042" max="12042" width="11.28515625" style="1" customWidth="1"/>
    <col min="12043" max="12043" width="21.5703125" style="1" customWidth="1"/>
    <col min="12044" max="12044" width="24.28515625" style="1" customWidth="1"/>
    <col min="12045" max="12045" width="22.85546875" style="1" customWidth="1"/>
    <col min="12046" max="12046" width="15.5703125" style="1" customWidth="1"/>
    <col min="12047" max="12047" width="14.85546875" style="1" customWidth="1"/>
    <col min="12048" max="12048" width="16.85546875" style="1" customWidth="1"/>
    <col min="12049" max="12049" width="1.85546875" style="1" customWidth="1"/>
    <col min="12050" max="12283" width="8.7109375" style="1"/>
    <col min="12284" max="12284" width="9.140625" style="1" customWidth="1"/>
    <col min="12285" max="12288" width="8.7109375" style="1"/>
    <col min="12289" max="12289" width="0" style="1" hidden="1" customWidth="1"/>
    <col min="12290" max="12290" width="5.85546875" style="1" customWidth="1"/>
    <col min="12291" max="12291" width="46.140625" style="1" customWidth="1"/>
    <col min="12292" max="12292" width="10" style="1" customWidth="1"/>
    <col min="12293" max="12293" width="14.28515625" style="1" customWidth="1"/>
    <col min="12294" max="12296" width="13.85546875" style="1" customWidth="1"/>
    <col min="12297" max="12297" width="17.28515625" style="1" customWidth="1"/>
    <col min="12298" max="12298" width="11.28515625" style="1" customWidth="1"/>
    <col min="12299" max="12299" width="21.5703125" style="1" customWidth="1"/>
    <col min="12300" max="12300" width="24.28515625" style="1" customWidth="1"/>
    <col min="12301" max="12301" width="22.85546875" style="1" customWidth="1"/>
    <col min="12302" max="12302" width="15.5703125" style="1" customWidth="1"/>
    <col min="12303" max="12303" width="14.85546875" style="1" customWidth="1"/>
    <col min="12304" max="12304" width="16.85546875" style="1" customWidth="1"/>
    <col min="12305" max="12305" width="1.85546875" style="1" customWidth="1"/>
    <col min="12306" max="12539" width="8.7109375" style="1"/>
    <col min="12540" max="12540" width="9.140625" style="1" customWidth="1"/>
    <col min="12541" max="12544" width="8.7109375" style="1"/>
    <col min="12545" max="12545" width="0" style="1" hidden="1" customWidth="1"/>
    <col min="12546" max="12546" width="5.85546875" style="1" customWidth="1"/>
    <col min="12547" max="12547" width="46.140625" style="1" customWidth="1"/>
    <col min="12548" max="12548" width="10" style="1" customWidth="1"/>
    <col min="12549" max="12549" width="14.28515625" style="1" customWidth="1"/>
    <col min="12550" max="12552" width="13.85546875" style="1" customWidth="1"/>
    <col min="12553" max="12553" width="17.28515625" style="1" customWidth="1"/>
    <col min="12554" max="12554" width="11.28515625" style="1" customWidth="1"/>
    <col min="12555" max="12555" width="21.5703125" style="1" customWidth="1"/>
    <col min="12556" max="12556" width="24.28515625" style="1" customWidth="1"/>
    <col min="12557" max="12557" width="22.85546875" style="1" customWidth="1"/>
    <col min="12558" max="12558" width="15.5703125" style="1" customWidth="1"/>
    <col min="12559" max="12559" width="14.85546875" style="1" customWidth="1"/>
    <col min="12560" max="12560" width="16.85546875" style="1" customWidth="1"/>
    <col min="12561" max="12561" width="1.85546875" style="1" customWidth="1"/>
    <col min="12562" max="12795" width="8.7109375" style="1"/>
    <col min="12796" max="12796" width="9.140625" style="1" customWidth="1"/>
    <col min="12797" max="12800" width="8.7109375" style="1"/>
    <col min="12801" max="12801" width="0" style="1" hidden="1" customWidth="1"/>
    <col min="12802" max="12802" width="5.85546875" style="1" customWidth="1"/>
    <col min="12803" max="12803" width="46.140625" style="1" customWidth="1"/>
    <col min="12804" max="12804" width="10" style="1" customWidth="1"/>
    <col min="12805" max="12805" width="14.28515625" style="1" customWidth="1"/>
    <col min="12806" max="12808" width="13.85546875" style="1" customWidth="1"/>
    <col min="12809" max="12809" width="17.28515625" style="1" customWidth="1"/>
    <col min="12810" max="12810" width="11.28515625" style="1" customWidth="1"/>
    <col min="12811" max="12811" width="21.5703125" style="1" customWidth="1"/>
    <col min="12812" max="12812" width="24.28515625" style="1" customWidth="1"/>
    <col min="12813" max="12813" width="22.85546875" style="1" customWidth="1"/>
    <col min="12814" max="12814" width="15.5703125" style="1" customWidth="1"/>
    <col min="12815" max="12815" width="14.85546875" style="1" customWidth="1"/>
    <col min="12816" max="12816" width="16.85546875" style="1" customWidth="1"/>
    <col min="12817" max="12817" width="1.85546875" style="1" customWidth="1"/>
    <col min="12818" max="13051" width="8.7109375" style="1"/>
    <col min="13052" max="13052" width="9.140625" style="1" customWidth="1"/>
    <col min="13053" max="13056" width="8.7109375" style="1"/>
    <col min="13057" max="13057" width="0" style="1" hidden="1" customWidth="1"/>
    <col min="13058" max="13058" width="5.85546875" style="1" customWidth="1"/>
    <col min="13059" max="13059" width="46.140625" style="1" customWidth="1"/>
    <col min="13060" max="13060" width="10" style="1" customWidth="1"/>
    <col min="13061" max="13061" width="14.28515625" style="1" customWidth="1"/>
    <col min="13062" max="13064" width="13.85546875" style="1" customWidth="1"/>
    <col min="13065" max="13065" width="17.28515625" style="1" customWidth="1"/>
    <col min="13066" max="13066" width="11.28515625" style="1" customWidth="1"/>
    <col min="13067" max="13067" width="21.5703125" style="1" customWidth="1"/>
    <col min="13068" max="13068" width="24.28515625" style="1" customWidth="1"/>
    <col min="13069" max="13069" width="22.85546875" style="1" customWidth="1"/>
    <col min="13070" max="13070" width="15.5703125" style="1" customWidth="1"/>
    <col min="13071" max="13071" width="14.85546875" style="1" customWidth="1"/>
    <col min="13072" max="13072" width="16.85546875" style="1" customWidth="1"/>
    <col min="13073" max="13073" width="1.85546875" style="1" customWidth="1"/>
    <col min="13074" max="13307" width="8.7109375" style="1"/>
    <col min="13308" max="13308" width="9.140625" style="1" customWidth="1"/>
    <col min="13309" max="13312" width="8.7109375" style="1"/>
    <col min="13313" max="13313" width="0" style="1" hidden="1" customWidth="1"/>
    <col min="13314" max="13314" width="5.85546875" style="1" customWidth="1"/>
    <col min="13315" max="13315" width="46.140625" style="1" customWidth="1"/>
    <col min="13316" max="13316" width="10" style="1" customWidth="1"/>
    <col min="13317" max="13317" width="14.28515625" style="1" customWidth="1"/>
    <col min="13318" max="13320" width="13.85546875" style="1" customWidth="1"/>
    <col min="13321" max="13321" width="17.28515625" style="1" customWidth="1"/>
    <col min="13322" max="13322" width="11.28515625" style="1" customWidth="1"/>
    <col min="13323" max="13323" width="21.5703125" style="1" customWidth="1"/>
    <col min="13324" max="13324" width="24.28515625" style="1" customWidth="1"/>
    <col min="13325" max="13325" width="22.85546875" style="1" customWidth="1"/>
    <col min="13326" max="13326" width="15.5703125" style="1" customWidth="1"/>
    <col min="13327" max="13327" width="14.85546875" style="1" customWidth="1"/>
    <col min="13328" max="13328" width="16.85546875" style="1" customWidth="1"/>
    <col min="13329" max="13329" width="1.85546875" style="1" customWidth="1"/>
    <col min="13330" max="13563" width="8.7109375" style="1"/>
    <col min="13564" max="13564" width="9.140625" style="1" customWidth="1"/>
    <col min="13565" max="13568" width="8.7109375" style="1"/>
    <col min="13569" max="13569" width="0" style="1" hidden="1" customWidth="1"/>
    <col min="13570" max="13570" width="5.85546875" style="1" customWidth="1"/>
    <col min="13571" max="13571" width="46.140625" style="1" customWidth="1"/>
    <col min="13572" max="13572" width="10" style="1" customWidth="1"/>
    <col min="13573" max="13573" width="14.28515625" style="1" customWidth="1"/>
    <col min="13574" max="13576" width="13.85546875" style="1" customWidth="1"/>
    <col min="13577" max="13577" width="17.28515625" style="1" customWidth="1"/>
    <col min="13578" max="13578" width="11.28515625" style="1" customWidth="1"/>
    <col min="13579" max="13579" width="21.5703125" style="1" customWidth="1"/>
    <col min="13580" max="13580" width="24.28515625" style="1" customWidth="1"/>
    <col min="13581" max="13581" width="22.85546875" style="1" customWidth="1"/>
    <col min="13582" max="13582" width="15.5703125" style="1" customWidth="1"/>
    <col min="13583" max="13583" width="14.85546875" style="1" customWidth="1"/>
    <col min="13584" max="13584" width="16.85546875" style="1" customWidth="1"/>
    <col min="13585" max="13585" width="1.85546875" style="1" customWidth="1"/>
    <col min="13586" max="13819" width="8.7109375" style="1"/>
    <col min="13820" max="13820" width="9.140625" style="1" customWidth="1"/>
    <col min="13821" max="13824" width="8.7109375" style="1"/>
    <col min="13825" max="13825" width="0" style="1" hidden="1" customWidth="1"/>
    <col min="13826" max="13826" width="5.85546875" style="1" customWidth="1"/>
    <col min="13827" max="13827" width="46.140625" style="1" customWidth="1"/>
    <col min="13828" max="13828" width="10" style="1" customWidth="1"/>
    <col min="13829" max="13829" width="14.28515625" style="1" customWidth="1"/>
    <col min="13830" max="13832" width="13.85546875" style="1" customWidth="1"/>
    <col min="13833" max="13833" width="17.28515625" style="1" customWidth="1"/>
    <col min="13834" max="13834" width="11.28515625" style="1" customWidth="1"/>
    <col min="13835" max="13835" width="21.5703125" style="1" customWidth="1"/>
    <col min="13836" max="13836" width="24.28515625" style="1" customWidth="1"/>
    <col min="13837" max="13837" width="22.85546875" style="1" customWidth="1"/>
    <col min="13838" max="13838" width="15.5703125" style="1" customWidth="1"/>
    <col min="13839" max="13839" width="14.85546875" style="1" customWidth="1"/>
    <col min="13840" max="13840" width="16.85546875" style="1" customWidth="1"/>
    <col min="13841" max="13841" width="1.85546875" style="1" customWidth="1"/>
    <col min="13842" max="14075" width="8.7109375" style="1"/>
    <col min="14076" max="14076" width="9.140625" style="1" customWidth="1"/>
    <col min="14077" max="14080" width="8.7109375" style="1"/>
    <col min="14081" max="14081" width="0" style="1" hidden="1" customWidth="1"/>
    <col min="14082" max="14082" width="5.85546875" style="1" customWidth="1"/>
    <col min="14083" max="14083" width="46.140625" style="1" customWidth="1"/>
    <col min="14084" max="14084" width="10" style="1" customWidth="1"/>
    <col min="14085" max="14085" width="14.28515625" style="1" customWidth="1"/>
    <col min="14086" max="14088" width="13.85546875" style="1" customWidth="1"/>
    <col min="14089" max="14089" width="17.28515625" style="1" customWidth="1"/>
    <col min="14090" max="14090" width="11.28515625" style="1" customWidth="1"/>
    <col min="14091" max="14091" width="21.5703125" style="1" customWidth="1"/>
    <col min="14092" max="14092" width="24.28515625" style="1" customWidth="1"/>
    <col min="14093" max="14093" width="22.85546875" style="1" customWidth="1"/>
    <col min="14094" max="14094" width="15.5703125" style="1" customWidth="1"/>
    <col min="14095" max="14095" width="14.85546875" style="1" customWidth="1"/>
    <col min="14096" max="14096" width="16.85546875" style="1" customWidth="1"/>
    <col min="14097" max="14097" width="1.85546875" style="1" customWidth="1"/>
    <col min="14098" max="14331" width="8.7109375" style="1"/>
    <col min="14332" max="14332" width="9.140625" style="1" customWidth="1"/>
    <col min="14333" max="14336" width="8.7109375" style="1"/>
    <col min="14337" max="14337" width="0" style="1" hidden="1" customWidth="1"/>
    <col min="14338" max="14338" width="5.85546875" style="1" customWidth="1"/>
    <col min="14339" max="14339" width="46.140625" style="1" customWidth="1"/>
    <col min="14340" max="14340" width="10" style="1" customWidth="1"/>
    <col min="14341" max="14341" width="14.28515625" style="1" customWidth="1"/>
    <col min="14342" max="14344" width="13.85546875" style="1" customWidth="1"/>
    <col min="14345" max="14345" width="17.28515625" style="1" customWidth="1"/>
    <col min="14346" max="14346" width="11.28515625" style="1" customWidth="1"/>
    <col min="14347" max="14347" width="21.5703125" style="1" customWidth="1"/>
    <col min="14348" max="14348" width="24.28515625" style="1" customWidth="1"/>
    <col min="14349" max="14349" width="22.85546875" style="1" customWidth="1"/>
    <col min="14350" max="14350" width="15.5703125" style="1" customWidth="1"/>
    <col min="14351" max="14351" width="14.85546875" style="1" customWidth="1"/>
    <col min="14352" max="14352" width="16.85546875" style="1" customWidth="1"/>
    <col min="14353" max="14353" width="1.85546875" style="1" customWidth="1"/>
    <col min="14354" max="14587" width="8.7109375" style="1"/>
    <col min="14588" max="14588" width="9.140625" style="1" customWidth="1"/>
    <col min="14589" max="14592" width="8.7109375" style="1"/>
    <col min="14593" max="14593" width="0" style="1" hidden="1" customWidth="1"/>
    <col min="14594" max="14594" width="5.85546875" style="1" customWidth="1"/>
    <col min="14595" max="14595" width="46.140625" style="1" customWidth="1"/>
    <col min="14596" max="14596" width="10" style="1" customWidth="1"/>
    <col min="14597" max="14597" width="14.28515625" style="1" customWidth="1"/>
    <col min="14598" max="14600" width="13.85546875" style="1" customWidth="1"/>
    <col min="14601" max="14601" width="17.28515625" style="1" customWidth="1"/>
    <col min="14602" max="14602" width="11.28515625" style="1" customWidth="1"/>
    <col min="14603" max="14603" width="21.5703125" style="1" customWidth="1"/>
    <col min="14604" max="14604" width="24.28515625" style="1" customWidth="1"/>
    <col min="14605" max="14605" width="22.85546875" style="1" customWidth="1"/>
    <col min="14606" max="14606" width="15.5703125" style="1" customWidth="1"/>
    <col min="14607" max="14607" width="14.85546875" style="1" customWidth="1"/>
    <col min="14608" max="14608" width="16.85546875" style="1" customWidth="1"/>
    <col min="14609" max="14609" width="1.85546875" style="1" customWidth="1"/>
    <col min="14610" max="14843" width="8.7109375" style="1"/>
    <col min="14844" max="14844" width="9.140625" style="1" customWidth="1"/>
    <col min="14845" max="14848" width="8.7109375" style="1"/>
    <col min="14849" max="14849" width="0" style="1" hidden="1" customWidth="1"/>
    <col min="14850" max="14850" width="5.85546875" style="1" customWidth="1"/>
    <col min="14851" max="14851" width="46.140625" style="1" customWidth="1"/>
    <col min="14852" max="14852" width="10" style="1" customWidth="1"/>
    <col min="14853" max="14853" width="14.28515625" style="1" customWidth="1"/>
    <col min="14854" max="14856" width="13.85546875" style="1" customWidth="1"/>
    <col min="14857" max="14857" width="17.28515625" style="1" customWidth="1"/>
    <col min="14858" max="14858" width="11.28515625" style="1" customWidth="1"/>
    <col min="14859" max="14859" width="21.5703125" style="1" customWidth="1"/>
    <col min="14860" max="14860" width="24.28515625" style="1" customWidth="1"/>
    <col min="14861" max="14861" width="22.85546875" style="1" customWidth="1"/>
    <col min="14862" max="14862" width="15.5703125" style="1" customWidth="1"/>
    <col min="14863" max="14863" width="14.85546875" style="1" customWidth="1"/>
    <col min="14864" max="14864" width="16.85546875" style="1" customWidth="1"/>
    <col min="14865" max="14865" width="1.85546875" style="1" customWidth="1"/>
    <col min="14866" max="15099" width="8.7109375" style="1"/>
    <col min="15100" max="15100" width="9.140625" style="1" customWidth="1"/>
    <col min="15101" max="15104" width="8.7109375" style="1"/>
    <col min="15105" max="15105" width="0" style="1" hidden="1" customWidth="1"/>
    <col min="15106" max="15106" width="5.85546875" style="1" customWidth="1"/>
    <col min="15107" max="15107" width="46.140625" style="1" customWidth="1"/>
    <col min="15108" max="15108" width="10" style="1" customWidth="1"/>
    <col min="15109" max="15109" width="14.28515625" style="1" customWidth="1"/>
    <col min="15110" max="15112" width="13.85546875" style="1" customWidth="1"/>
    <col min="15113" max="15113" width="17.28515625" style="1" customWidth="1"/>
    <col min="15114" max="15114" width="11.28515625" style="1" customWidth="1"/>
    <col min="15115" max="15115" width="21.5703125" style="1" customWidth="1"/>
    <col min="15116" max="15116" width="24.28515625" style="1" customWidth="1"/>
    <col min="15117" max="15117" width="22.85546875" style="1" customWidth="1"/>
    <col min="15118" max="15118" width="15.5703125" style="1" customWidth="1"/>
    <col min="15119" max="15119" width="14.85546875" style="1" customWidth="1"/>
    <col min="15120" max="15120" width="16.85546875" style="1" customWidth="1"/>
    <col min="15121" max="15121" width="1.85546875" style="1" customWidth="1"/>
    <col min="15122" max="15355" width="8.7109375" style="1"/>
    <col min="15356" max="15356" width="9.140625" style="1" customWidth="1"/>
    <col min="15357" max="15360" width="8.7109375" style="1"/>
    <col min="15361" max="15361" width="0" style="1" hidden="1" customWidth="1"/>
    <col min="15362" max="15362" width="5.85546875" style="1" customWidth="1"/>
    <col min="15363" max="15363" width="46.140625" style="1" customWidth="1"/>
    <col min="15364" max="15364" width="10" style="1" customWidth="1"/>
    <col min="15365" max="15365" width="14.28515625" style="1" customWidth="1"/>
    <col min="15366" max="15368" width="13.85546875" style="1" customWidth="1"/>
    <col min="15369" max="15369" width="17.28515625" style="1" customWidth="1"/>
    <col min="15370" max="15370" width="11.28515625" style="1" customWidth="1"/>
    <col min="15371" max="15371" width="21.5703125" style="1" customWidth="1"/>
    <col min="15372" max="15372" width="24.28515625" style="1" customWidth="1"/>
    <col min="15373" max="15373" width="22.85546875" style="1" customWidth="1"/>
    <col min="15374" max="15374" width="15.5703125" style="1" customWidth="1"/>
    <col min="15375" max="15375" width="14.85546875" style="1" customWidth="1"/>
    <col min="15376" max="15376" width="16.85546875" style="1" customWidth="1"/>
    <col min="15377" max="15377" width="1.85546875" style="1" customWidth="1"/>
    <col min="15378" max="15611" width="8.7109375" style="1"/>
    <col min="15612" max="15612" width="9.140625" style="1" customWidth="1"/>
    <col min="15613" max="15616" width="8.7109375" style="1"/>
    <col min="15617" max="15617" width="0" style="1" hidden="1" customWidth="1"/>
    <col min="15618" max="15618" width="5.85546875" style="1" customWidth="1"/>
    <col min="15619" max="15619" width="46.140625" style="1" customWidth="1"/>
    <col min="15620" max="15620" width="10" style="1" customWidth="1"/>
    <col min="15621" max="15621" width="14.28515625" style="1" customWidth="1"/>
    <col min="15622" max="15624" width="13.85546875" style="1" customWidth="1"/>
    <col min="15625" max="15625" width="17.28515625" style="1" customWidth="1"/>
    <col min="15626" max="15626" width="11.28515625" style="1" customWidth="1"/>
    <col min="15627" max="15627" width="21.5703125" style="1" customWidth="1"/>
    <col min="15628" max="15628" width="24.28515625" style="1" customWidth="1"/>
    <col min="15629" max="15629" width="22.85546875" style="1" customWidth="1"/>
    <col min="15630" max="15630" width="15.5703125" style="1" customWidth="1"/>
    <col min="15631" max="15631" width="14.85546875" style="1" customWidth="1"/>
    <col min="15632" max="15632" width="16.85546875" style="1" customWidth="1"/>
    <col min="15633" max="15633" width="1.85546875" style="1" customWidth="1"/>
    <col min="15634" max="15867" width="8.7109375" style="1"/>
    <col min="15868" max="15868" width="9.140625" style="1" customWidth="1"/>
    <col min="15869" max="15872" width="8.7109375" style="1"/>
    <col min="15873" max="15873" width="0" style="1" hidden="1" customWidth="1"/>
    <col min="15874" max="15874" width="5.85546875" style="1" customWidth="1"/>
    <col min="15875" max="15875" width="46.140625" style="1" customWidth="1"/>
    <col min="15876" max="15876" width="10" style="1" customWidth="1"/>
    <col min="15877" max="15877" width="14.28515625" style="1" customWidth="1"/>
    <col min="15878" max="15880" width="13.85546875" style="1" customWidth="1"/>
    <col min="15881" max="15881" width="17.28515625" style="1" customWidth="1"/>
    <col min="15882" max="15882" width="11.28515625" style="1" customWidth="1"/>
    <col min="15883" max="15883" width="21.5703125" style="1" customWidth="1"/>
    <col min="15884" max="15884" width="24.28515625" style="1" customWidth="1"/>
    <col min="15885" max="15885" width="22.85546875" style="1" customWidth="1"/>
    <col min="15886" max="15886" width="15.5703125" style="1" customWidth="1"/>
    <col min="15887" max="15887" width="14.85546875" style="1" customWidth="1"/>
    <col min="15888" max="15888" width="16.85546875" style="1" customWidth="1"/>
    <col min="15889" max="15889" width="1.85546875" style="1" customWidth="1"/>
    <col min="15890" max="16123" width="8.7109375" style="1"/>
    <col min="16124" max="16124" width="9.140625" style="1" customWidth="1"/>
    <col min="16125" max="16128" width="8.7109375" style="1"/>
    <col min="16129" max="16129" width="0" style="1" hidden="1" customWidth="1"/>
    <col min="16130" max="16130" width="5.85546875" style="1" customWidth="1"/>
    <col min="16131" max="16131" width="46.140625" style="1" customWidth="1"/>
    <col min="16132" max="16132" width="10" style="1" customWidth="1"/>
    <col min="16133" max="16133" width="14.28515625" style="1" customWidth="1"/>
    <col min="16134" max="16136" width="13.85546875" style="1" customWidth="1"/>
    <col min="16137" max="16137" width="17.28515625" style="1" customWidth="1"/>
    <col min="16138" max="16138" width="11.28515625" style="1" customWidth="1"/>
    <col min="16139" max="16139" width="21.5703125" style="1" customWidth="1"/>
    <col min="16140" max="16140" width="24.28515625" style="1" customWidth="1"/>
    <col min="16141" max="16141" width="22.85546875" style="1" customWidth="1"/>
    <col min="16142" max="16142" width="15.5703125" style="1" customWidth="1"/>
    <col min="16143" max="16143" width="14.85546875" style="1" customWidth="1"/>
    <col min="16144" max="16144" width="16.85546875" style="1" customWidth="1"/>
    <col min="16145" max="16145" width="1.85546875" style="1" customWidth="1"/>
    <col min="16146" max="16379" width="8.7109375" style="1"/>
    <col min="16380" max="16380" width="9.140625" style="1" customWidth="1"/>
    <col min="16381" max="16384" width="8.7109375" style="1"/>
  </cols>
  <sheetData>
    <row r="1" spans="1:16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83.25" customHeight="1" x14ac:dyDescent="0.25">
      <c r="A4" s="46" t="s">
        <v>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6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8.75" x14ac:dyDescent="0.3">
      <c r="A6" s="3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.75" x14ac:dyDescent="0.3">
      <c r="A8" s="3"/>
      <c r="B8" s="48" t="s">
        <v>1</v>
      </c>
      <c r="C8" s="48"/>
      <c r="D8" s="48"/>
      <c r="E8" s="48"/>
      <c r="F8" s="48"/>
      <c r="G8" s="48"/>
      <c r="H8" s="48"/>
      <c r="I8" s="48"/>
      <c r="J8" s="49" t="s">
        <v>41</v>
      </c>
      <c r="K8" s="50"/>
      <c r="L8" s="50"/>
      <c r="M8" s="50"/>
      <c r="N8" s="50"/>
      <c r="O8" s="50"/>
      <c r="P8" s="50"/>
    </row>
    <row r="9" spans="1:16" ht="18.75" x14ac:dyDescent="0.3">
      <c r="A9" s="3"/>
      <c r="B9" s="41" t="s">
        <v>2</v>
      </c>
      <c r="C9" s="42"/>
      <c r="D9" s="42"/>
      <c r="E9" s="42"/>
      <c r="F9" s="42"/>
      <c r="G9" s="42"/>
      <c r="H9" s="42"/>
      <c r="I9" s="42"/>
      <c r="J9" s="43" t="s">
        <v>3</v>
      </c>
      <c r="K9" s="43"/>
      <c r="L9" s="43"/>
      <c r="M9" s="43"/>
      <c r="N9" s="43"/>
      <c r="O9" s="43"/>
      <c r="P9" s="43"/>
    </row>
    <row r="10" spans="1:16" ht="116.25" customHeight="1" x14ac:dyDescent="0.3">
      <c r="A10" s="3"/>
      <c r="B10" s="42"/>
      <c r="C10" s="42"/>
      <c r="D10" s="42"/>
      <c r="E10" s="42"/>
      <c r="F10" s="42"/>
      <c r="G10" s="42"/>
      <c r="H10" s="42"/>
      <c r="I10" s="42"/>
      <c r="J10" s="44" t="s">
        <v>53</v>
      </c>
      <c r="K10" s="44"/>
      <c r="L10" s="44"/>
      <c r="M10" s="44"/>
      <c r="N10" s="44"/>
      <c r="O10" s="44"/>
      <c r="P10" s="44"/>
    </row>
    <row r="11" spans="1:16" ht="18.75" customHeight="1" x14ac:dyDescent="0.3">
      <c r="A11" s="3"/>
      <c r="B11" s="43" t="s">
        <v>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3" spans="1:16" ht="12" customHeight="1" x14ac:dyDescent="0.25"/>
    <row r="14" spans="1:16" ht="33" customHeight="1" x14ac:dyDescent="0.25">
      <c r="B14" s="51" t="s">
        <v>5</v>
      </c>
      <c r="C14" s="52" t="s">
        <v>6</v>
      </c>
      <c r="D14" s="51" t="s">
        <v>7</v>
      </c>
      <c r="E14" s="51" t="s">
        <v>8</v>
      </c>
      <c r="F14" s="51" t="s">
        <v>9</v>
      </c>
      <c r="G14" s="51"/>
      <c r="H14" s="51"/>
      <c r="I14" s="54" t="s">
        <v>10</v>
      </c>
      <c r="J14" s="54"/>
      <c r="K14" s="54"/>
      <c r="L14" s="54"/>
      <c r="M14" s="51" t="s">
        <v>11</v>
      </c>
      <c r="N14" s="51"/>
      <c r="O14" s="51"/>
      <c r="P14" s="51"/>
    </row>
    <row r="15" spans="1:16" ht="38.25" x14ac:dyDescent="0.25">
      <c r="B15" s="51"/>
      <c r="C15" s="52"/>
      <c r="D15" s="51"/>
      <c r="E15" s="51"/>
      <c r="F15" s="65" t="s">
        <v>52</v>
      </c>
      <c r="G15" s="55" t="s">
        <v>54</v>
      </c>
      <c r="H15" s="55" t="s">
        <v>55</v>
      </c>
      <c r="I15" s="57" t="s">
        <v>12</v>
      </c>
      <c r="J15" s="54" t="s">
        <v>13</v>
      </c>
      <c r="K15" s="54"/>
      <c r="L15" s="5" t="s">
        <v>14</v>
      </c>
      <c r="M15" s="64"/>
      <c r="N15" s="57" t="s">
        <v>15</v>
      </c>
      <c r="O15" s="57" t="s">
        <v>16</v>
      </c>
      <c r="P15" s="51" t="s">
        <v>17</v>
      </c>
    </row>
    <row r="16" spans="1:16" ht="23.45" customHeight="1" x14ac:dyDescent="0.25">
      <c r="B16" s="51"/>
      <c r="C16" s="53"/>
      <c r="D16" s="51"/>
      <c r="E16" s="51"/>
      <c r="F16" s="65"/>
      <c r="G16" s="55"/>
      <c r="H16" s="55"/>
      <c r="I16" s="57"/>
      <c r="J16" s="58" t="s">
        <v>18</v>
      </c>
      <c r="K16" s="58"/>
      <c r="L16" s="6"/>
      <c r="M16" s="64"/>
      <c r="N16" s="57"/>
      <c r="O16" s="57"/>
      <c r="P16" s="51"/>
    </row>
    <row r="17" spans="2:21" ht="23.45" customHeight="1" x14ac:dyDescent="0.25">
      <c r="B17" s="40">
        <v>1</v>
      </c>
      <c r="C17" s="36" t="s">
        <v>46</v>
      </c>
      <c r="D17" s="31" t="s">
        <v>50</v>
      </c>
      <c r="E17" s="7">
        <v>3</v>
      </c>
      <c r="F17" s="66">
        <v>7143</v>
      </c>
      <c r="G17" s="8">
        <v>7785.87</v>
      </c>
      <c r="H17" s="8">
        <v>7428.72</v>
      </c>
      <c r="I17" s="34">
        <f t="shared" ref="I17:I19" si="0">SUM(F17:H17)/3</f>
        <v>7452.53</v>
      </c>
      <c r="J17" s="9">
        <f t="shared" ref="J17:J19" si="1">DEVSQ(F17,G17,H17)/2</f>
        <v>103745.64629999996</v>
      </c>
      <c r="K17" s="10">
        <f t="shared" ref="K17:K19" si="2">SQRT(J17)</f>
        <v>322.09570984413926</v>
      </c>
      <c r="L17" s="11">
        <f t="shared" ref="L17:L19" si="3">K17/I17*100</f>
        <v>4.3219646193190675</v>
      </c>
      <c r="M17" s="8">
        <f t="shared" ref="M17:M19" si="4">E17*I17</f>
        <v>22357.59</v>
      </c>
      <c r="N17" s="12">
        <f t="shared" ref="N17:N19" si="5">I17</f>
        <v>7452.53</v>
      </c>
      <c r="O17" s="8">
        <f t="shared" ref="O17:O19" si="6">ROUND(N17,2)</f>
        <v>7452.53</v>
      </c>
      <c r="P17" s="8">
        <f t="shared" ref="P17:P19" si="7">O17*E17</f>
        <v>22357.59</v>
      </c>
    </row>
    <row r="18" spans="2:21" ht="37.5" customHeight="1" x14ac:dyDescent="0.25">
      <c r="B18" s="40">
        <v>2</v>
      </c>
      <c r="C18" s="36" t="s">
        <v>47</v>
      </c>
      <c r="D18" s="31" t="s">
        <v>51</v>
      </c>
      <c r="E18" s="7">
        <v>2</v>
      </c>
      <c r="F18" s="66">
        <v>1041</v>
      </c>
      <c r="G18" s="8">
        <v>1134.69</v>
      </c>
      <c r="H18" s="8">
        <v>1082.6400000000001</v>
      </c>
      <c r="I18" s="34">
        <f t="shared" si="0"/>
        <v>1086.1099999999999</v>
      </c>
      <c r="J18" s="9">
        <f t="shared" si="1"/>
        <v>2203.4847000000022</v>
      </c>
      <c r="K18" s="10">
        <f t="shared" si="2"/>
        <v>46.941289926886355</v>
      </c>
      <c r="L18" s="11">
        <f t="shared" si="3"/>
        <v>4.3219646193190711</v>
      </c>
      <c r="M18" s="8">
        <f t="shared" si="4"/>
        <v>2172.2199999999998</v>
      </c>
      <c r="N18" s="12">
        <f t="shared" si="5"/>
        <v>1086.1099999999999</v>
      </c>
      <c r="O18" s="8">
        <f t="shared" si="6"/>
        <v>1086.1099999999999</v>
      </c>
      <c r="P18" s="8">
        <f t="shared" si="7"/>
        <v>2172.2199999999998</v>
      </c>
    </row>
    <row r="19" spans="2:21" ht="36.75" customHeight="1" x14ac:dyDescent="0.25">
      <c r="B19" s="40">
        <v>3</v>
      </c>
      <c r="C19" s="36" t="s">
        <v>48</v>
      </c>
      <c r="D19" s="31" t="s">
        <v>44</v>
      </c>
      <c r="E19" s="7">
        <v>5</v>
      </c>
      <c r="F19" s="66">
        <v>1084</v>
      </c>
      <c r="G19" s="8">
        <v>1181.56</v>
      </c>
      <c r="H19" s="8">
        <v>1127.3599999999999</v>
      </c>
      <c r="I19" s="34">
        <f t="shared" si="0"/>
        <v>1130.9733333333334</v>
      </c>
      <c r="J19" s="9">
        <f t="shared" si="1"/>
        <v>2389.2805333333308</v>
      </c>
      <c r="K19" s="10">
        <f t="shared" si="2"/>
        <v>48.880267320600147</v>
      </c>
      <c r="L19" s="11">
        <f t="shared" si="3"/>
        <v>4.3219646193190657</v>
      </c>
      <c r="M19" s="8">
        <f t="shared" si="4"/>
        <v>5654.8666666666668</v>
      </c>
      <c r="N19" s="12">
        <f t="shared" si="5"/>
        <v>1130.9733333333334</v>
      </c>
      <c r="O19" s="8">
        <f t="shared" si="6"/>
        <v>1130.97</v>
      </c>
      <c r="P19" s="8">
        <f t="shared" si="7"/>
        <v>5654.85</v>
      </c>
    </row>
    <row r="20" spans="2:21" ht="47.25" x14ac:dyDescent="0.25">
      <c r="B20" s="35">
        <v>4</v>
      </c>
      <c r="C20" s="36" t="s">
        <v>49</v>
      </c>
      <c r="D20" s="31" t="s">
        <v>51</v>
      </c>
      <c r="E20" s="7">
        <v>3</v>
      </c>
      <c r="F20" s="66">
        <v>1190</v>
      </c>
      <c r="G20" s="8">
        <v>1297.0999999999999</v>
      </c>
      <c r="H20" s="8">
        <v>1237.5999999999999</v>
      </c>
      <c r="I20" s="34">
        <f t="shared" ref="I20" si="8">SUM(F20:H20)/3</f>
        <v>1241.5666666666666</v>
      </c>
      <c r="J20" s="9">
        <f t="shared" ref="J20" si="9">DEVSQ(F20,G20,H20)/2</f>
        <v>2879.4033333333282</v>
      </c>
      <c r="K20" s="10">
        <f t="shared" ref="K20" si="10">SQRT(J20)</f>
        <v>53.660072058592391</v>
      </c>
      <c r="L20" s="11">
        <f t="shared" ref="L20" si="11">K20/I20*100</f>
        <v>4.3219646193190648</v>
      </c>
      <c r="M20" s="8">
        <f t="shared" ref="M20" si="12">E20*I20</f>
        <v>3724.7</v>
      </c>
      <c r="N20" s="12">
        <f t="shared" ref="N20" si="13">I20</f>
        <v>1241.5666666666666</v>
      </c>
      <c r="O20" s="8">
        <f t="shared" ref="O20" si="14">ROUND(N20,2)</f>
        <v>1241.57</v>
      </c>
      <c r="P20" s="8">
        <f t="shared" ref="P20" si="15">O20*E20</f>
        <v>3724.71</v>
      </c>
    </row>
    <row r="21" spans="2:21" s="14" customFormat="1" ht="15.75" x14ac:dyDescent="0.25">
      <c r="B21" s="59" t="s">
        <v>19</v>
      </c>
      <c r="C21" s="60"/>
      <c r="D21" s="59"/>
      <c r="E21" s="60"/>
      <c r="F21" s="60"/>
      <c r="G21" s="60"/>
      <c r="H21" s="60"/>
      <c r="I21" s="59"/>
      <c r="J21" s="59"/>
      <c r="K21" s="59"/>
      <c r="L21" s="59"/>
      <c r="M21" s="59"/>
      <c r="N21" s="59"/>
      <c r="O21" s="59"/>
      <c r="P21" s="13">
        <f>SUM(P17:P20)</f>
        <v>33909.370000000003</v>
      </c>
      <c r="T21" s="15"/>
    </row>
    <row r="22" spans="2:21" hidden="1" x14ac:dyDescent="0.25">
      <c r="B22" s="16"/>
      <c r="C22" s="16"/>
      <c r="D22" s="16"/>
      <c r="E22" s="32">
        <f>'[1]Лист1 (2)'!E26</f>
        <v>2500</v>
      </c>
      <c r="F22" s="16"/>
      <c r="G22" s="16"/>
      <c r="H22" s="16"/>
      <c r="I22" s="16"/>
      <c r="J22" s="16"/>
      <c r="K22" s="16" t="s">
        <v>20</v>
      </c>
      <c r="L22" s="17"/>
      <c r="M22" s="16" t="s">
        <v>21</v>
      </c>
      <c r="N22" s="16"/>
      <c r="O22" s="16"/>
      <c r="P22" s="16"/>
      <c r="U22" s="18"/>
    </row>
    <row r="23" spans="2:21" hidden="1" x14ac:dyDescent="0.25">
      <c r="E23" s="33">
        <f>'[1]Лист1 (2)'!E27</f>
        <v>1500</v>
      </c>
      <c r="L23" s="19"/>
      <c r="U23" s="18"/>
    </row>
    <row r="24" spans="2:21" ht="51.75" hidden="1" x14ac:dyDescent="0.25">
      <c r="K24" s="20" t="s">
        <v>22</v>
      </c>
      <c r="L24" s="19"/>
      <c r="M24" s="20" t="s">
        <v>23</v>
      </c>
      <c r="U24" s="18"/>
    </row>
    <row r="25" spans="2:21" ht="64.5" hidden="1" x14ac:dyDescent="0.25">
      <c r="K25" s="20" t="s">
        <v>24</v>
      </c>
      <c r="L25" s="19"/>
      <c r="M25" s="20" t="s">
        <v>25</v>
      </c>
      <c r="U25" s="18"/>
    </row>
    <row r="26" spans="2:21" ht="51.75" hidden="1" x14ac:dyDescent="0.25">
      <c r="K26" s="20" t="s">
        <v>26</v>
      </c>
      <c r="L26" s="19"/>
      <c r="M26" s="20" t="s">
        <v>27</v>
      </c>
      <c r="U26" s="18"/>
    </row>
    <row r="27" spans="2:21" ht="26.25" hidden="1" x14ac:dyDescent="0.25">
      <c r="L27" s="19"/>
      <c r="M27" s="20" t="s">
        <v>28</v>
      </c>
      <c r="U27" s="18"/>
    </row>
    <row r="28" spans="2:21" hidden="1" x14ac:dyDescent="0.25">
      <c r="L28" s="19"/>
      <c r="M28" s="21"/>
      <c r="U28" s="18"/>
    </row>
    <row r="29" spans="2:21" ht="268.5" hidden="1" x14ac:dyDescent="0.25">
      <c r="L29" s="19"/>
      <c r="M29" s="20" t="s">
        <v>29</v>
      </c>
      <c r="U29" s="18"/>
    </row>
    <row r="30" spans="2:21" x14ac:dyDescent="0.25">
      <c r="L30" s="19"/>
      <c r="P30" s="22"/>
      <c r="Q30" s="18"/>
      <c r="U30" s="18"/>
    </row>
    <row r="31" spans="2:21" x14ac:dyDescent="0.25">
      <c r="B31" s="23" t="s">
        <v>30</v>
      </c>
      <c r="C31" s="24"/>
      <c r="L31" s="19"/>
      <c r="P31" s="25"/>
      <c r="Q31" s="18"/>
      <c r="U31" s="18"/>
    </row>
    <row r="32" spans="2:21" x14ac:dyDescent="0.25">
      <c r="B32" s="26" t="s">
        <v>31</v>
      </c>
      <c r="C32" s="26" t="s">
        <v>32</v>
      </c>
      <c r="L32" s="19"/>
      <c r="P32" s="22"/>
      <c r="U32" s="18"/>
    </row>
    <row r="33" spans="1:21" x14ac:dyDescent="0.25">
      <c r="B33" s="26" t="s">
        <v>33</v>
      </c>
      <c r="C33" s="26" t="s">
        <v>34</v>
      </c>
      <c r="L33" s="19"/>
      <c r="P33" s="22"/>
      <c r="U33" s="18"/>
    </row>
    <row r="34" spans="1:21" x14ac:dyDescent="0.25">
      <c r="B34" s="26" t="s">
        <v>35</v>
      </c>
      <c r="C34" s="26" t="s">
        <v>36</v>
      </c>
      <c r="F34" s="27"/>
      <c r="G34" s="27"/>
      <c r="H34" s="27"/>
      <c r="L34" s="19"/>
      <c r="U34" s="18"/>
    </row>
    <row r="35" spans="1:21" x14ac:dyDescent="0.25">
      <c r="B35" s="26" t="s">
        <v>37</v>
      </c>
      <c r="C35" s="26" t="s">
        <v>38</v>
      </c>
      <c r="L35" s="19"/>
      <c r="U35" s="18"/>
    </row>
    <row r="36" spans="1:21" ht="15" customHeight="1" x14ac:dyDescent="0.25">
      <c r="B36" s="26" t="s">
        <v>39</v>
      </c>
      <c r="C36" s="26" t="s">
        <v>40</v>
      </c>
      <c r="K36" s="62" t="s">
        <v>56</v>
      </c>
      <c r="L36" s="63"/>
      <c r="U36" s="18"/>
    </row>
    <row r="37" spans="1:21" x14ac:dyDescent="0.25">
      <c r="L37" s="19"/>
      <c r="U37" s="18"/>
    </row>
    <row r="38" spans="1:21" x14ac:dyDescent="0.25">
      <c r="L38" s="19"/>
      <c r="U38" s="18"/>
    </row>
    <row r="39" spans="1:21" ht="18.75" x14ac:dyDescent="0.3">
      <c r="A39" s="28"/>
      <c r="C39" s="61"/>
      <c r="D39" s="61"/>
      <c r="E39" s="61"/>
      <c r="F39" s="29"/>
      <c r="G39" s="29"/>
      <c r="H39" s="29"/>
      <c r="I39" s="30"/>
      <c r="J39" s="30"/>
      <c r="K39" s="62"/>
      <c r="L39" s="63"/>
    </row>
    <row r="40" spans="1:21" ht="18.75" x14ac:dyDescent="0.3">
      <c r="A40" s="28"/>
      <c r="C40" s="37" t="s">
        <v>43</v>
      </c>
      <c r="D40" s="37"/>
      <c r="E40" s="37"/>
      <c r="F40" s="29"/>
      <c r="G40" s="38"/>
      <c r="H40" s="38"/>
      <c r="I40" s="39" t="s">
        <v>42</v>
      </c>
      <c r="J40" s="30"/>
      <c r="K40" s="62"/>
      <c r="L40" s="63"/>
    </row>
    <row r="41" spans="1:21" x14ac:dyDescent="0.25">
      <c r="C41" s="56"/>
      <c r="D41" s="56"/>
      <c r="E41" s="56"/>
      <c r="F41" s="56"/>
      <c r="G41" s="56"/>
      <c r="H41" s="56"/>
      <c r="I41" s="56"/>
    </row>
  </sheetData>
  <mergeCells count="33">
    <mergeCell ref="C41:I41"/>
    <mergeCell ref="O15:O16"/>
    <mergeCell ref="P15:P16"/>
    <mergeCell ref="J16:K16"/>
    <mergeCell ref="B21:O21"/>
    <mergeCell ref="C39:E39"/>
    <mergeCell ref="K39:L39"/>
    <mergeCell ref="G15:G16"/>
    <mergeCell ref="H15:H16"/>
    <mergeCell ref="I15:I16"/>
    <mergeCell ref="J15:K15"/>
    <mergeCell ref="M15:M16"/>
    <mergeCell ref="N15:N16"/>
    <mergeCell ref="K36:L36"/>
    <mergeCell ref="K40:L40"/>
    <mergeCell ref="B11:I11"/>
    <mergeCell ref="J11:P11"/>
    <mergeCell ref="B14:B16"/>
    <mergeCell ref="C14:C16"/>
    <mergeCell ref="D14:D16"/>
    <mergeCell ref="E14:E16"/>
    <mergeCell ref="F14:H14"/>
    <mergeCell ref="I14:L14"/>
    <mergeCell ref="M14:P14"/>
    <mergeCell ref="F15:F16"/>
    <mergeCell ref="B9:I10"/>
    <mergeCell ref="J9:P9"/>
    <mergeCell ref="J10:P10"/>
    <mergeCell ref="A1:P3"/>
    <mergeCell ref="A4:P5"/>
    <mergeCell ref="B6:P6"/>
    <mergeCell ref="B8:I8"/>
    <mergeCell ref="J8:P8"/>
  </mergeCells>
  <hyperlinks>
    <hyperlink ref="M29" location="Par112" display="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"/>
  </hyperlinks>
  <pageMargins left="0.7" right="0.7" top="0.75" bottom="0.75" header="0.3" footer="0.3"/>
  <pageSetup paperSize="9" scale="4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athType 6.0 Equation" shapeId="1025" r:id="rId4">
          <objectPr defaultSize="0" autoPict="0" altText="" r:id="rId5">
            <anchor moveWithCells="1" sizeWithCells="1">
              <from>
                <xdr:col>9</xdr:col>
                <xdr:colOff>114300</xdr:colOff>
                <xdr:row>15</xdr:row>
                <xdr:rowOff>28575</xdr:rowOff>
              </from>
              <to>
                <xdr:col>10</xdr:col>
                <xdr:colOff>1143000</xdr:colOff>
                <xdr:row>16</xdr:row>
                <xdr:rowOff>0</xdr:rowOff>
              </to>
            </anchor>
          </objectPr>
        </oleObject>
      </mc:Choice>
      <mc:Fallback>
        <oleObject progId="MathType 6.0 Equation" shapeId="1025" r:id="rId4"/>
      </mc:Fallback>
    </mc:AlternateContent>
    <mc:AlternateContent xmlns:mc="http://schemas.openxmlformats.org/markup-compatibility/2006">
      <mc:Choice Requires="x14">
        <oleObject progId="MathType 6.0 Equation" shapeId="1026" r:id="rId6">
          <objectPr defaultSize="0" autoPict="0" altText="" r:id="rId7">
            <anchor moveWithCells="1" sizeWithCells="1">
              <from>
                <xdr:col>11</xdr:col>
                <xdr:colOff>209550</xdr:colOff>
                <xdr:row>15</xdr:row>
                <xdr:rowOff>0</xdr:rowOff>
              </from>
              <to>
                <xdr:col>11</xdr:col>
                <xdr:colOff>1257300</xdr:colOff>
                <xdr:row>16</xdr:row>
                <xdr:rowOff>0</xdr:rowOff>
              </to>
            </anchor>
          </objectPr>
        </oleObject>
      </mc:Choice>
      <mc:Fallback>
        <oleObject progId="MathType 6.0 Equation" shapeId="1026" r:id="rId6"/>
      </mc:Fallback>
    </mc:AlternateContent>
    <mc:AlternateContent xmlns:mc="http://schemas.openxmlformats.org/markup-compatibility/2006">
      <mc:Choice Requires="x14">
        <oleObject progId="MathType 6.0 Equation" shapeId="1027" r:id="rId8">
          <objectPr defaultSize="0" autoPict="0" altText="" r:id="rId9">
            <anchor moveWithCells="1" sizeWithCells="1">
              <from>
                <xdr:col>12</xdr:col>
                <xdr:colOff>47625</xdr:colOff>
                <xdr:row>14</xdr:row>
                <xdr:rowOff>409575</xdr:rowOff>
              </from>
              <to>
                <xdr:col>12</xdr:col>
                <xdr:colOff>1447800</xdr:colOff>
                <xdr:row>16</xdr:row>
                <xdr:rowOff>0</xdr:rowOff>
              </to>
            </anchor>
          </objectPr>
        </oleObject>
      </mc:Choice>
      <mc:Fallback>
        <oleObject progId="MathType 6.0 Equation" shapeId="102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2026-05-27T11:39:05Z</dcterms:modified>
</cp:coreProperties>
</file>