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Документы\ТСТКиТСО\МЕТРОЛОГИЯ\ПОВЕРКА КОНТРАКТЫ\ПРИМ-1РМ Новосибирский ЦСМ\2026\"/>
    </mc:Choice>
  </mc:AlternateContent>
  <bookViews>
    <workbookView xWindow="120" yWindow="105" windowWidth="15195" windowHeight="7935"/>
  </bookViews>
  <sheets>
    <sheet name="2015" sheetId="2" r:id="rId1"/>
  </sheets>
  <calcPr calcId="162913"/>
</workbook>
</file>

<file path=xl/calcChain.xml><?xml version="1.0" encoding="utf-8"?>
<calcChain xmlns="http://schemas.openxmlformats.org/spreadsheetml/2006/main">
  <c r="I3" i="2" l="1"/>
  <c r="J3" i="2" s="1"/>
  <c r="C4" i="2" l="1"/>
  <c r="K3" i="2" l="1"/>
  <c r="L3" i="2"/>
  <c r="L4" i="2" l="1"/>
</calcChain>
</file>

<file path=xl/sharedStrings.xml><?xml version="1.0" encoding="utf-8"?>
<sst xmlns="http://schemas.openxmlformats.org/spreadsheetml/2006/main" count="20" uniqueCount="20">
  <si>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</si>
  <si>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</si>
  <si>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</si>
  <si>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</si>
  <si>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</si>
  <si>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Количество товара </t>
  </si>
  <si>
    <t>№ п/п</t>
  </si>
  <si>
    <t>Итого:</t>
  </si>
  <si>
    <t>Предложения</t>
  </si>
  <si>
    <t>Модель № 4</t>
  </si>
  <si>
    <t>Модель № 5</t>
  </si>
  <si>
    <t>НМКЦ</t>
  </si>
  <si>
    <t>КП № 1</t>
  </si>
  <si>
    <t>КП № 2</t>
  </si>
  <si>
    <t>КП № 3</t>
  </si>
  <si>
    <t>Наименование услуги</t>
  </si>
  <si>
    <t>Новосиб</t>
  </si>
  <si>
    <t>Нижегор</t>
  </si>
  <si>
    <t>Башкорт</t>
  </si>
  <si>
    <t>Поверка анализатора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</si>
</sst>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р.&quot;;\-#,##0.00&quot;р.&quot;"/>
    <numFmt numFmtId="165" formatCode="_-* #,##0.00_р_._-;\-* #,##0.00_р_._-;_-* &quot;-&quot;??_р_._-;_-@_-"/>
    <numFmt numFmtId="166" formatCode="#,##0.00&quot;р.&quot;"/>
  </numFmts>
  <fonts count="8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165" fontId="2" fillId="0" borderId="3" xfId="0" applyNumberFormat="1" applyFont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4" fillId="2" borderId="0" xfId="0" applyFont="1" applyFill="1"/>
    <xf numFmtId="0" fontId="4" fillId="2" borderId="0" xfId="0" applyFont="1" applyFill="1" applyBorder="1"/>
    <xf numFmtId="0" fontId="4" fillId="2" borderId="0" xfId="0" applyFont="1" applyFill="1" applyAlignment="1">
      <alignment horizontal="center"/>
    </xf>
    <xf numFmtId="165" fontId="4" fillId="2" borderId="0" xfId="0" applyNumberFormat="1" applyFont="1" applyFill="1"/>
    <xf numFmtId="166" fontId="4" fillId="2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166" fontId="1" fillId="2" borderId="3" xfId="0" applyNumberFormat="1" applyFont="1" applyFill="1" applyBorder="1" applyAlignment="1">
      <alignment horizontal="center" vertical="top" wrapText="1"/>
    </xf>
    <xf numFmtId="166" fontId="1" fillId="2" borderId="7" xfId="0" applyNumberFormat="1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164" fontId="4" fillId="2" borderId="1" xfId="0" applyNumberFormat="1" applyFont="1" applyFill="1" applyBorder="1" applyAlignment="1">
      <alignment horizontal="center" vertical="top"/>
    </xf>
    <xf numFmtId="2" fontId="6" fillId="0" borderId="1" xfId="0" applyNumberFormat="1" applyFont="1" applyBorder="1" applyAlignment="1">
      <alignment horizontal="center" vertical="top"/>
    </xf>
    <xf numFmtId="10" fontId="4" fillId="2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166" fontId="4" fillId="2" borderId="1" xfId="0" applyNumberFormat="1" applyFont="1" applyFill="1" applyBorder="1" applyAlignment="1">
      <alignment horizontal="center" vertical="top"/>
    </xf>
    <xf numFmtId="166" fontId="4" fillId="2" borderId="2" xfId="0" applyNumberFormat="1" applyFont="1" applyFill="1" applyBorder="1" applyAlignment="1">
      <alignment horizontal="center" vertical="top"/>
    </xf>
    <xf numFmtId="164" fontId="4" fillId="2" borderId="2" xfId="0" applyNumberFormat="1" applyFont="1" applyFill="1" applyBorder="1" applyAlignment="1">
      <alignment horizontal="center" vertical="top"/>
    </xf>
    <xf numFmtId="2" fontId="7" fillId="0" borderId="2" xfId="0" applyNumberFormat="1" applyFont="1" applyBorder="1" applyAlignment="1">
      <alignment horizontal="center" vertical="top"/>
    </xf>
    <xf numFmtId="10" fontId="4" fillId="2" borderId="2" xfId="0" applyNumberFormat="1" applyFont="1" applyFill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top"/>
    </xf>
    <xf numFmtId="2" fontId="2" fillId="0" borderId="4" xfId="0" applyNumberFormat="1" applyFont="1" applyFill="1" applyBorder="1" applyAlignment="1">
      <alignment horizontal="center" vertical="top" wrapText="1"/>
    </xf>
    <xf numFmtId="2" fontId="2" fillId="0" borderId="5" xfId="0" applyNumberFormat="1" applyFont="1" applyFill="1" applyBorder="1" applyAlignment="1">
      <alignment horizontal="center" vertical="top" wrapText="1"/>
    </xf>
    <xf numFmtId="2" fontId="2" fillId="0" borderId="6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abSelected="1" workbookViewId="0">
      <selection activeCell="J6" sqref="J6"/>
    </sheetView>
  </sheetViews>
  <sheetFormatPr defaultColWidth="9.140625" defaultRowHeight="51" customHeight="1" x14ac:dyDescent="0.25"/>
  <cols>
    <col min="1" max="1" width="7.140625" style="5" customWidth="1"/>
    <col min="2" max="2" width="17.85546875" style="3" customWidth="1"/>
    <col min="3" max="3" width="8.140625" style="3" hidden="1" customWidth="1"/>
    <col min="4" max="4" width="14.28515625" style="3" customWidth="1"/>
    <col min="5" max="5" width="14.42578125" style="3" customWidth="1"/>
    <col min="6" max="6" width="13.7109375" style="3" customWidth="1"/>
    <col min="7" max="7" width="11.42578125" style="3" hidden="1" customWidth="1"/>
    <col min="8" max="8" width="13" style="3" hidden="1" customWidth="1"/>
    <col min="9" max="9" width="13.85546875" style="6" customWidth="1"/>
    <col min="10" max="10" width="13.85546875" style="3" customWidth="1"/>
    <col min="11" max="11" width="11.7109375" style="3" customWidth="1"/>
    <col min="12" max="12" width="16.28515625" style="3" customWidth="1"/>
    <col min="13" max="16384" width="9.140625" style="4"/>
  </cols>
  <sheetData>
    <row r="1" spans="1:12" ht="51" customHeight="1" x14ac:dyDescent="0.25">
      <c r="A1" s="26" t="s">
        <v>6</v>
      </c>
      <c r="B1" s="27" t="s">
        <v>15</v>
      </c>
      <c r="C1" s="27" t="s">
        <v>5</v>
      </c>
      <c r="D1" s="29" t="s">
        <v>8</v>
      </c>
      <c r="E1" s="30"/>
      <c r="F1" s="30"/>
      <c r="G1" s="12"/>
      <c r="H1" s="12"/>
      <c r="I1" s="31" t="s">
        <v>0</v>
      </c>
      <c r="J1" s="32"/>
      <c r="K1" s="33"/>
      <c r="L1" s="24" t="s">
        <v>1</v>
      </c>
    </row>
    <row r="2" spans="1:12" ht="107.45" customHeight="1" x14ac:dyDescent="0.25">
      <c r="A2" s="26"/>
      <c r="B2" s="28"/>
      <c r="C2" s="28"/>
      <c r="D2" s="10" t="s">
        <v>12</v>
      </c>
      <c r="E2" s="10" t="s">
        <v>13</v>
      </c>
      <c r="F2" s="10" t="s">
        <v>14</v>
      </c>
      <c r="G2" s="10" t="s">
        <v>9</v>
      </c>
      <c r="H2" s="11" t="s">
        <v>10</v>
      </c>
      <c r="I2" s="1" t="s">
        <v>2</v>
      </c>
      <c r="J2" s="9" t="s">
        <v>3</v>
      </c>
      <c r="K2" s="2" t="s">
        <v>4</v>
      </c>
      <c r="L2" s="25"/>
    </row>
    <row r="3" spans="1:12" ht="51" customHeight="1" x14ac:dyDescent="0.25">
      <c r="A3" s="13">
        <v>1</v>
      </c>
      <c r="B3" s="14" t="s">
        <v>19</v>
      </c>
      <c r="C3" s="14">
        <v>1</v>
      </c>
      <c r="D3" s="7">
        <v>7529.84</v>
      </c>
      <c r="E3" s="7">
        <v>10925.1</v>
      </c>
      <c r="F3" s="7">
        <v>8418.1</v>
      </c>
      <c r="G3" s="7"/>
      <c r="H3" s="7"/>
      <c r="I3" s="15">
        <f>(D3+E3+F3)/3</f>
        <v>8957.68</v>
      </c>
      <c r="J3" s="16">
        <f>SQRT(((POWER(D3-I3,2))+(POWER(E3-I3,2))+(POWER(F3-I3,2))/(3-1)))</f>
        <v>2460.6994554800881</v>
      </c>
      <c r="K3" s="17">
        <f t="shared" ref="K3" si="0">J3/I3*100%</f>
        <v>0.27470276405052291</v>
      </c>
      <c r="L3" s="8">
        <f t="shared" ref="L3" si="1">C3*I3</f>
        <v>8957.68</v>
      </c>
    </row>
    <row r="4" spans="1:12" ht="33" customHeight="1" x14ac:dyDescent="0.25">
      <c r="A4" s="18"/>
      <c r="B4" s="18" t="s">
        <v>7</v>
      </c>
      <c r="C4" s="18">
        <f>C3</f>
        <v>1</v>
      </c>
      <c r="D4" s="19"/>
      <c r="E4" s="19"/>
      <c r="F4" s="19"/>
      <c r="G4" s="20"/>
      <c r="H4" s="20"/>
      <c r="I4" s="21"/>
      <c r="J4" s="22"/>
      <c r="K4" s="23" t="s">
        <v>11</v>
      </c>
      <c r="L4" s="15">
        <f>L3</f>
        <v>8957.68</v>
      </c>
    </row>
    <row r="5" spans="1:12" ht="51" customHeight="1" x14ac:dyDescent="0.25">
      <c r="D5" s="3" t="s">
        <v>17</v>
      </c>
      <c r="E5" s="3" t="s">
        <v>16</v>
      </c>
      <c r="F5" s="3" t="s">
        <v>18</v>
      </c>
    </row>
  </sheetData>
  <mergeCells count="6">
    <mergeCell ref="L1:L2"/>
    <mergeCell ref="A1:A2"/>
    <mergeCell ref="B1:B2"/>
    <mergeCell ref="C1:C2"/>
    <mergeCell ref="D1:F1"/>
    <mergeCell ref="I1:K1"/>
  </mergeCells>
  <pageMargins left="0.48" right="0.24" top="0.31" bottom="0.2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BudaevaSV</dc:creator>
  <cp:lastModifiedBy>Норбоева Дарима Жамбаловна</cp:lastModifiedBy>
  <cp:lastPrinted>2025-04-04T00:18:25Z</cp:lastPrinted>
  <dcterms:created xsi:type="dcterms:W3CDTF">2013-12-17T05:51:53Z</dcterms:created>
  <dcterms:modified xsi:type="dcterms:W3CDTF">2026-03-19T03:08:24Z</dcterms:modified>
</cp:coreProperties>
</file>