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98.26-ИФ по поставке и установке противопож дверей в ИФ (Немчинова)\"/>
    </mc:Choice>
  </mc:AlternateContent>
  <xr:revisionPtr revIDLastSave="0" documentId="13_ncr:1_{F4756B35-7ED1-4C7C-B398-D01C0B14D9F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K6" i="3" l="1"/>
  <c r="K5" i="3"/>
  <c r="J6" i="3"/>
  <c r="J5" i="3"/>
  <c r="I6" i="3"/>
  <c r="I5" i="3"/>
  <c r="H6" i="3"/>
  <c r="H5" i="3"/>
  <c r="K7" i="3" l="1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<sst xmlns="http://schemas.openxmlformats.org/spreadsheetml/2006/main" count="67" uniqueCount="53">
  <si>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</si>
  <si>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</si>
  <si>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</si>
  <si>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</si>
  <si>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</si>
  <si>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</si>
  <si>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</si>
  <si>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</si>
  <si>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</si>
  <si>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</si>
  <si>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</si>
  <si>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</si>
  <si>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</si>
  <si>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</si>
  <si>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</si>
  <si>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</si>
  <si>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</si>
  <si>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</si>
  <si>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</si>
  <si>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</si>
  <si>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</si>
  <si>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</si>
  <si>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</si>
  <si>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</si>
  <si>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</si>
  <si>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</si>
  <si>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</si>
  <si>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</si>
  <si>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</si>
  <si>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</si>
  <si>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</si>
  <si>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</si>
  <si>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</si>
  <si>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</si>
  <si>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</si>
  <si>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</si>
  <si>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</si>
  <si>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</si>
  <si>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</si>
  <si>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</si>
  <si>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</si>
  <si>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</si>
  <si>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</si>
  <si>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</si>
  <si>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Наименование товара</t>
  </si>
  <si>
    <t>Начальная (максимальная) цена контракта, принятая к размещению*, руб.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</si>
  <si>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</si>
  <si>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 xml:space="preserve">Коммерческое предложение № 123 от 16.04.2026
</t>
  </si>
  <si>
    <t xml:space="preserve">Коммерческое предложение № 189 от 16.04.2026
</t>
  </si>
  <si>
    <t xml:space="preserve">Коммерческое предложение № 36 от 16.04.2026
</t>
  </si>
  <si>
    <t>усл.ед.</t>
  </si>
  <si>
    <t xml:space="preserve">Поставка и установка двери тип 1
</t>
  </si>
  <si>
    <t>Поставка и установка  двери тип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</si>
</sst>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0;[Red]#,##0.00"/>
  </numFmts>
  <fonts count="14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top"/>
    </xf>
    <xf numFmtId="4" fontId="11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166" fontId="13" fillId="4" borderId="17" xfId="0" applyNumberFormat="1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4" fontId="10" fillId="5" borderId="25" xfId="0" applyNumberFormat="1" applyFont="1" applyFill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45" t="s">
        <v>1</v>
      </c>
      <c r="M2" s="45"/>
    </row>
    <row r="3" spans="1:14" ht="15" customHeight="1" x14ac:dyDescent="0.25">
      <c r="A3" s="9"/>
      <c r="L3" s="46" t="s">
        <v>2</v>
      </c>
      <c r="M3" s="46"/>
    </row>
    <row r="4" spans="1:14" ht="30" customHeight="1" x14ac:dyDescent="0.25">
      <c r="A4" s="9"/>
      <c r="L4" s="47" t="s">
        <v>3</v>
      </c>
      <c r="M4" s="47"/>
    </row>
    <row r="5" spans="1:14" ht="39" customHeight="1" x14ac:dyDescent="0.25">
      <c r="A5" s="48" t="s">
        <v>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 ht="42.75" customHeight="1" x14ac:dyDescent="0.25">
      <c r="A6" s="49" t="s">
        <v>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4" t="s">
        <v>6</v>
      </c>
      <c r="B8" s="51" t="s">
        <v>7</v>
      </c>
      <c r="C8" s="51" t="s">
        <v>8</v>
      </c>
      <c r="D8" s="51"/>
      <c r="E8" s="13" t="s">
        <v>9</v>
      </c>
      <c r="F8" s="13" t="s">
        <v>10</v>
      </c>
      <c r="G8" s="13" t="s">
        <v>11</v>
      </c>
      <c r="H8" s="55" t="s">
        <v>12</v>
      </c>
      <c r="I8" s="55" t="s">
        <v>13</v>
      </c>
      <c r="J8" s="51" t="s">
        <v>14</v>
      </c>
      <c r="K8" s="51" t="s">
        <v>15</v>
      </c>
      <c r="L8" s="51" t="s">
        <v>16</v>
      </c>
      <c r="M8" s="52" t="s">
        <v>17</v>
      </c>
    </row>
    <row r="9" spans="1:14" ht="72.75" customHeight="1" x14ac:dyDescent="0.25">
      <c r="A9" s="54"/>
      <c r="B9" s="51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5"/>
      <c r="I9" s="55"/>
      <c r="J9" s="51"/>
      <c r="K9" s="51"/>
      <c r="L9" s="51"/>
      <c r="M9" s="52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3" t="s">
        <v>21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0" t="s">
        <v>22</v>
      </c>
      <c r="B22" s="50"/>
      <c r="C22" s="50"/>
      <c r="D22" s="50"/>
      <c r="E22" s="50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  <mergeCell ref="L2:M2"/>
    <mergeCell ref="L3:M3"/>
    <mergeCell ref="L4:M4"/>
    <mergeCell ref="A5:M5"/>
    <mergeCell ref="A6:M6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3"/>
  <sheetViews>
    <sheetView tabSelected="1" zoomScale="82" zoomScaleNormal="82" workbookViewId="0">
      <selection activeCell="N4" sqref="N4"/>
    </sheetView>
  </sheetViews>
  <sheetFormatPr defaultRowHeight="12.75" x14ac:dyDescent="0.25"/>
  <cols>
    <col min="1" max="1" width="3.42578125" style="36" customWidth="1"/>
    <col min="2" max="2" width="23.85546875" style="34" customWidth="1"/>
    <col min="3" max="3" width="7.140625" style="40" customWidth="1"/>
    <col min="4" max="4" width="4.7109375" style="40" customWidth="1"/>
    <col min="5" max="5" width="13" style="40" customWidth="1"/>
    <col min="6" max="6" width="12.85546875" style="40" customWidth="1"/>
    <col min="7" max="7" width="13.140625" style="40" customWidth="1"/>
    <col min="8" max="8" width="10" style="34" customWidth="1"/>
    <col min="9" max="9" width="10.42578125" style="34" customWidth="1"/>
    <col min="10" max="10" width="14.85546875" style="34" customWidth="1"/>
    <col min="11" max="11" width="16.7109375" style="34" customWidth="1"/>
    <col min="12" max="16384" width="9.140625" style="34"/>
  </cols>
  <sheetData>
    <row r="1" spans="1:147" ht="80.25" customHeight="1" x14ac:dyDescent="0.2">
      <c r="A1" s="61" t="s">
        <v>41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47" ht="18.75" customHeight="1" x14ac:dyDescent="0.25">
      <c r="A2" s="62" t="s">
        <v>6</v>
      </c>
      <c r="B2" s="62" t="s">
        <v>44</v>
      </c>
      <c r="C2" s="62" t="s">
        <v>35</v>
      </c>
      <c r="D2" s="62" t="s">
        <v>19</v>
      </c>
      <c r="E2" s="66" t="s">
        <v>36</v>
      </c>
      <c r="F2" s="67"/>
      <c r="G2" s="67"/>
      <c r="H2" s="62" t="s">
        <v>34</v>
      </c>
      <c r="I2" s="62" t="s">
        <v>37</v>
      </c>
      <c r="J2" s="62" t="s">
        <v>40</v>
      </c>
      <c r="K2" s="65" t="s">
        <v>38</v>
      </c>
    </row>
    <row r="3" spans="1:147" s="35" customFormat="1" ht="26.25" customHeight="1" x14ac:dyDescent="0.25">
      <c r="A3" s="63"/>
      <c r="B3" s="63"/>
      <c r="C3" s="63"/>
      <c r="D3" s="63"/>
      <c r="E3" s="41" t="s">
        <v>39</v>
      </c>
      <c r="F3" s="41" t="s">
        <v>42</v>
      </c>
      <c r="G3" s="41" t="s">
        <v>43</v>
      </c>
      <c r="H3" s="63"/>
      <c r="I3" s="63"/>
      <c r="J3" s="63"/>
      <c r="K3" s="65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105" customHeight="1" x14ac:dyDescent="0.25">
      <c r="A4" s="64"/>
      <c r="B4" s="64"/>
      <c r="C4" s="64"/>
      <c r="D4" s="64"/>
      <c r="E4" s="43" t="s">
        <v>47</v>
      </c>
      <c r="F4" s="43" t="s">
        <v>48</v>
      </c>
      <c r="G4" s="43" t="s">
        <v>49</v>
      </c>
      <c r="H4" s="64"/>
      <c r="I4" s="64"/>
      <c r="J4" s="64"/>
      <c r="K4" s="65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93.75" customHeight="1" x14ac:dyDescent="0.25">
      <c r="A5" s="41">
        <v>1</v>
      </c>
      <c r="B5" s="41" t="s">
        <v>51</v>
      </c>
      <c r="C5" s="41" t="s">
        <v>50</v>
      </c>
      <c r="D5" s="41">
        <v>1</v>
      </c>
      <c r="E5" s="68">
        <v>62000</v>
      </c>
      <c r="F5" s="68">
        <v>63500</v>
      </c>
      <c r="G5" s="68">
        <v>62000</v>
      </c>
      <c r="H5" s="69">
        <f>E5</f>
        <v>62000</v>
      </c>
      <c r="I5" s="69">
        <f>AVERAGE(E5:G5)</f>
        <v>62500</v>
      </c>
      <c r="J5" s="69">
        <f>H5</f>
        <v>62000</v>
      </c>
      <c r="K5" s="44">
        <f>J5*D5</f>
        <v>62000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s="35" customFormat="1" ht="95.25" customHeight="1" x14ac:dyDescent="0.25">
      <c r="A6" s="41">
        <v>2</v>
      </c>
      <c r="B6" s="41" t="s">
        <v>52</v>
      </c>
      <c r="C6" s="41" t="s">
        <v>50</v>
      </c>
      <c r="D6" s="41">
        <v>1</v>
      </c>
      <c r="E6" s="68">
        <v>56000</v>
      </c>
      <c r="F6" s="68">
        <v>57500</v>
      </c>
      <c r="G6" s="68">
        <v>60000</v>
      </c>
      <c r="H6" s="69">
        <f>E6</f>
        <v>56000</v>
      </c>
      <c r="I6" s="69">
        <f>AVERAGE(E6:G6)</f>
        <v>57833.333333333336</v>
      </c>
      <c r="J6" s="69">
        <f>H6</f>
        <v>56000</v>
      </c>
      <c r="K6" s="44">
        <f>J6*D6</f>
        <v>56000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ht="27.75" customHeight="1" x14ac:dyDescent="0.25">
      <c r="A7" s="57" t="s">
        <v>45</v>
      </c>
      <c r="B7" s="58"/>
      <c r="C7" s="59"/>
      <c r="D7" s="59"/>
      <c r="E7" s="59"/>
      <c r="F7" s="59"/>
      <c r="G7" s="59"/>
      <c r="H7" s="59"/>
      <c r="I7" s="59"/>
      <c r="J7" s="60"/>
      <c r="K7" s="42">
        <f>SUM(K5:K6)</f>
        <v>118000</v>
      </c>
    </row>
    <row r="8" spans="1:147" x14ac:dyDescent="0.25">
      <c r="B8" s="37"/>
      <c r="C8" s="37"/>
      <c r="D8" s="37"/>
      <c r="E8" s="37"/>
      <c r="F8" s="37"/>
      <c r="G8" s="37"/>
    </row>
    <row r="9" spans="1:147" x14ac:dyDescent="0.25">
      <c r="A9" s="56" t="s">
        <v>46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38"/>
      <c r="M9" s="38"/>
      <c r="N9" s="39"/>
    </row>
    <row r="10" spans="1:147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47" x14ac:dyDescent="0.25">
      <c r="C11" s="34"/>
      <c r="D11" s="34"/>
      <c r="E11" s="34"/>
      <c r="F11" s="34"/>
      <c r="G11" s="34"/>
    </row>
    <row r="12" spans="1:147" x14ac:dyDescent="0.25">
      <c r="C12" s="34"/>
      <c r="D12" s="34"/>
      <c r="E12" s="34"/>
      <c r="F12" s="34"/>
      <c r="G12" s="34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  <row r="803" spans="3:7" x14ac:dyDescent="0.25">
      <c r="C803" s="34"/>
      <c r="D803" s="34"/>
      <c r="E803" s="34"/>
      <c r="F803" s="34"/>
      <c r="G803" s="34"/>
    </row>
  </sheetData>
  <mergeCells count="12">
    <mergeCell ref="A9:K10"/>
    <mergeCell ref="A7:J7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2" type="noConversion"/>
  <conditionalFormatting sqref="J4:J6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2026-07-31T11:08:58Z</cp:lastPrinted>
  <dcterms:created xsi:type="dcterms:W3CDTF">2006-09-28T05:33:49Z</dcterms:created>
  <dcterms:modified xsi:type="dcterms:W3CDTF">2026-07-31T12:41:07Z</dcterms:modified>
  <dc:language>ru-RU</dc:language>
</cp:coreProperties>
</file>