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50F9B899-5951-4ACC-BF23-6F9F1704B63F}" xr6:coauthVersionLast="47" xr6:coauthVersionMax="47" xr10:uidLastSave="{00000000-0000-0000-0000-000000000000}"/>
  <bookViews>
    <workbookView xWindow="31530" yWindow="1200" windowWidth="22260" windowHeight="14940" xr2:uid="{00000000-000D-0000-FFFF-FFFF00000000}"/>
  </bookViews>
  <sheets>
    <sheet name="Ведомость (3)" sheetId="15" r:id="rId1"/>
  </sheets>
  <definedNames>
    <definedName name="_xlnm.Print_Area" localSheetId="0">'Ведомость (3)'!$A$1:$L$23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5" l="1"/>
  <c r="K8" i="15"/>
  <c r="K9" i="15"/>
  <c r="K10" i="15"/>
  <c r="K11" i="15"/>
  <c r="K12" i="15"/>
  <c r="K13" i="15"/>
  <c r="K14" i="15"/>
  <c r="K15" i="15"/>
  <c r="K6" i="15"/>
  <c r="J7" i="15"/>
  <c r="J8" i="15"/>
  <c r="J9" i="15"/>
  <c r="J10" i="15"/>
  <c r="J11" i="15"/>
  <c r="J12" i="15"/>
  <c r="J13" i="15"/>
  <c r="J14" i="15"/>
  <c r="J15" i="15"/>
  <c r="J6" i="15"/>
  <c r="H7" i="15"/>
  <c r="H8" i="15"/>
  <c r="H9" i="15"/>
  <c r="H10" i="15"/>
  <c r="H11" i="15"/>
  <c r="H12" i="15"/>
  <c r="H13" i="15"/>
  <c r="H14" i="15"/>
  <c r="H15" i="15"/>
  <c r="F7" i="15"/>
  <c r="L7" i="15" s="1"/>
  <c r="F8" i="15"/>
  <c r="L8" i="15" s="1"/>
  <c r="F9" i="15"/>
  <c r="L9" i="15" s="1"/>
  <c r="F10" i="15"/>
  <c r="L10" i="15" s="1"/>
  <c r="F11" i="15"/>
  <c r="L11" i="15" s="1"/>
  <c r="F12" i="15"/>
  <c r="L12" i="15" s="1"/>
  <c r="F13" i="15"/>
  <c r="L13" i="15" s="1"/>
  <c r="F14" i="15"/>
  <c r="L14" i="15" s="1"/>
  <c r="F15" i="15"/>
  <c r="L15" i="15" s="1"/>
  <c r="J16" i="15" l="1"/>
  <c r="F6" i="15"/>
  <c r="H6" i="15"/>
  <c r="H16" i="15" s="1"/>
  <c r="F16" i="15" l="1"/>
  <c r="L6" i="15"/>
  <c r="L16" i="15" s="1"/>
</calcChain>
</file>

<file path=xl/sharedStrings.xml><?xml version="1.0" encoding="utf-8"?>
<sst xmlns="http://schemas.openxmlformats.org/spreadsheetml/2006/main" count="46" uniqueCount="34">
  <si>
    <t>№ п/п</t>
  </si>
  <si>
    <t>ед. изм.</t>
  </si>
  <si>
    <t>шт</t>
  </si>
  <si>
    <t>Наименование продукции</t>
  </si>
  <si>
    <t>РАСЧЕТ НМЦ МЕТОДОМ АНАЛИЗА РЫНКА</t>
  </si>
  <si>
    <t>Кол-во в ед. изм</t>
  </si>
  <si>
    <t>х</t>
  </si>
  <si>
    <t>Средняя арифметическая цена за ед. изм. *</t>
  </si>
  <si>
    <t>1</t>
  </si>
  <si>
    <t xml:space="preserve">Информация о рыночных ценах за ед. в .руб.
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</si>
  <si>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</si>
  <si>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</si>
  <si>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</si>
  <si>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</si>
  <si>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</si>
  <si>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</si>
  <si>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</si>
  <si>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</si>
  <si>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</si>
  <si>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Ролик захвата бумаги из кассеты Сапоп 1Н2270/2870/3570/4570/2230</t>
  </si>
  <si>
    <t>ИТОГО с НДС</t>
  </si>
  <si>
    <t>Общая стоимость, руб. (с НДС )  *</t>
  </si>
  <si>
    <t xml:space="preserve">Предложение № 2 </t>
  </si>
  <si>
    <t xml:space="preserve">Предложение № 1
</t>
  </si>
  <si>
    <t xml:space="preserve">Предложение № 3 </t>
  </si>
  <si>
    <t>Ролик захвата из кассеты НР LJP2050/Р2055/LВР-6300/МF5880 (О)</t>
  </si>
  <si>
    <t>Ролик отделения Саnоn IR2270/2870/3570/4570</t>
  </si>
  <si>
    <t>Ролик подачи/отделения САNОN iRC3100/2270/2870/3570/4570</t>
  </si>
  <si>
    <t>Ролик подачи DADF-N1 Саnоn ir3025</t>
  </si>
  <si>
    <t xml:space="preserve">Вал заряда (РСR) для картриджей СF228А/СF287А/СF287Х/СF289А/Х 10 ШТУК </t>
  </si>
  <si>
    <t>Вал заряда (РСR) НР LJ Р2015/Р2035/Р2055</t>
  </si>
  <si>
    <t>Барабан для Саnоn С-ЕХV40</t>
  </si>
  <si>
    <t>Барабан для Саnоn 057Н</t>
  </si>
  <si>
    <t>Ролик захвата DADF- Саnоn iR-2520/2525/2530/2535/2545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</si>
</sst>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р_."/>
    <numFmt numFmtId="167" formatCode="_-* #,##0.00[$€-1]_-;\-* #,##0.00[$€-1]_-;_-* &quot;-&quot;??[$€-1]_-"/>
    <numFmt numFmtId="168" formatCode="_(&quot;$&quot;* #,##0.00_);_(&quot;$&quot;* \(#,##0.00\);_(&quot;$&quot;* &quot;-&quot;??_);_(@_)"/>
    <numFmt numFmtId="169" formatCode="_(* #,##0.00_);_(* \(#,##0.00\);_(* &quot;-&quot;??_);_(@_)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40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7" applyNumberFormat="0" applyFill="0" applyAlignment="0" applyProtection="0"/>
    <xf numFmtId="0" fontId="2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167" fontId="1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8" borderId="2" applyNumberFormat="0" applyAlignment="0" applyProtection="0"/>
    <xf numFmtId="0" fontId="10" fillId="21" borderId="3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22" borderId="8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24" borderId="9" applyNumberFormat="0" applyFont="0" applyAlignment="0" applyProtection="0"/>
    <xf numFmtId="0" fontId="20" fillId="2" borderId="1" applyNumberFormat="0" applyFont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25" fillId="5" borderId="0" applyNumberFormat="0" applyBorder="0" applyAlignment="0" applyProtection="0"/>
    <xf numFmtId="0" fontId="9" fillId="8" borderId="2" applyNumberFormat="0" applyAlignment="0" applyProtection="0"/>
    <xf numFmtId="0" fontId="11" fillId="21" borderId="2" applyNumberFormat="0" applyAlignment="0" applyProtection="0"/>
    <xf numFmtId="0" fontId="2" fillId="24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1" borderId="3" applyNumberFormat="0" applyAlignment="0" applyProtection="0"/>
    <xf numFmtId="0" fontId="9" fillId="8" borderId="2" applyNumberFormat="0" applyAlignment="0" applyProtection="0"/>
    <xf numFmtId="0" fontId="2" fillId="24" borderId="9" applyNumberFormat="0" applyFont="0" applyAlignment="0" applyProtection="0"/>
    <xf numFmtId="0" fontId="11" fillId="21" borderId="2" applyNumberFormat="0" applyAlignment="0" applyProtection="0"/>
    <xf numFmtId="0" fontId="9" fillId="8" borderId="2" applyNumberFormat="0" applyAlignment="0" applyProtection="0"/>
    <xf numFmtId="0" fontId="2" fillId="24" borderId="9" applyNumberFormat="0" applyFont="0" applyAlignment="0" applyProtection="0"/>
    <xf numFmtId="0" fontId="11" fillId="21" borderId="2" applyNumberFormat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165" fontId="7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6" fillId="0" borderId="0" xfId="0" applyFont="1"/>
    <xf numFmtId="0" fontId="26" fillId="0" borderId="0" xfId="0" applyFont="1" applyAlignment="1">
      <alignment horizontal="right"/>
    </xf>
    <xf numFmtId="166" fontId="26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wrapText="1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166" fontId="4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/>
    </xf>
    <xf numFmtId="4" fontId="26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horizontal="center"/>
    </xf>
    <xf numFmtId="0" fontId="28" fillId="0" borderId="0" xfId="0" applyFont="1" applyAlignment="1">
      <alignment horizontal="left" vertical="top"/>
    </xf>
    <xf numFmtId="4" fontId="29" fillId="0" borderId="0" xfId="0" applyNumberFormat="1" applyFont="1" applyAlignment="1">
      <alignment horizontal="right" vertical="center" wrapText="1"/>
    </xf>
    <xf numFmtId="4" fontId="33" fillId="0" borderId="0" xfId="0" applyNumberFormat="1" applyFont="1" applyAlignment="1">
      <alignment horizontal="center" vertical="center" wrapText="1"/>
    </xf>
    <xf numFmtId="4" fontId="26" fillId="25" borderId="0" xfId="0" applyNumberFormat="1" applyFont="1" applyFill="1" applyAlignment="1">
      <alignment horizontal="right" vertical="center" wrapText="1"/>
    </xf>
    <xf numFmtId="4" fontId="26" fillId="25" borderId="0" xfId="0" applyNumberFormat="1" applyFont="1" applyFill="1" applyAlignment="1">
      <alignment horizontal="center" vertical="center" wrapText="1"/>
    </xf>
    <xf numFmtId="4" fontId="26" fillId="0" borderId="0" xfId="1" applyNumberFormat="1" applyFont="1" applyAlignment="1">
      <alignment horizontal="center" vertical="center" wrapText="1"/>
    </xf>
    <xf numFmtId="4" fontId="27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center"/>
    </xf>
    <xf numFmtId="9" fontId="27" fillId="0" borderId="0" xfId="339" applyFont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center" vertical="center"/>
    </xf>
    <xf numFmtId="0" fontId="30" fillId="25" borderId="22" xfId="8" applyFont="1" applyFill="1" applyBorder="1" applyAlignment="1">
      <alignment horizontal="center" vertical="center" wrapText="1"/>
    </xf>
    <xf numFmtId="4" fontId="26" fillId="25" borderId="22" xfId="0" applyNumberFormat="1" applyFont="1" applyFill="1" applyBorder="1" applyAlignment="1">
      <alignment horizontal="center" vertical="center" wrapText="1"/>
    </xf>
    <xf numFmtId="4" fontId="26" fillId="0" borderId="22" xfId="0" applyNumberFormat="1" applyFont="1" applyBorder="1" applyAlignment="1">
      <alignment horizontal="center" vertical="center"/>
    </xf>
    <xf numFmtId="4" fontId="26" fillId="0" borderId="22" xfId="0" applyNumberFormat="1" applyFont="1" applyBorder="1" applyAlignment="1">
      <alignment horizontal="center" vertical="center" wrapText="1"/>
    </xf>
    <xf numFmtId="4" fontId="36" fillId="0" borderId="14" xfId="0" applyNumberFormat="1" applyFont="1" applyBorder="1" applyAlignment="1">
      <alignment horizontal="center" vertical="center" wrapText="1"/>
    </xf>
    <xf numFmtId="4" fontId="27" fillId="25" borderId="14" xfId="0" applyNumberFormat="1" applyFont="1" applyFill="1" applyBorder="1" applyAlignment="1">
      <alignment horizontal="center" vertical="center" wrapText="1"/>
    </xf>
    <xf numFmtId="4" fontId="27" fillId="0" borderId="14" xfId="1" applyNumberFormat="1" applyFont="1" applyBorder="1" applyAlignment="1">
      <alignment horizontal="center" vertical="center" wrapText="1"/>
    </xf>
    <xf numFmtId="4" fontId="27" fillId="0" borderId="15" xfId="0" applyNumberFormat="1" applyFont="1" applyBorder="1" applyAlignment="1">
      <alignment horizontal="center" vertical="center" wrapText="1"/>
    </xf>
    <xf numFmtId="4" fontId="27" fillId="0" borderId="0" xfId="0" applyNumberFormat="1" applyFont="1" applyAlignment="1">
      <alignment horizontal="center" vertical="center"/>
    </xf>
    <xf numFmtId="4" fontId="35" fillId="0" borderId="20" xfId="0" applyNumberFormat="1" applyFont="1" applyBorder="1" applyAlignment="1">
      <alignment horizontal="center" vertical="center" wrapText="1"/>
    </xf>
    <xf numFmtId="4" fontId="35" fillId="0" borderId="21" xfId="0" applyNumberFormat="1" applyFont="1" applyBorder="1" applyAlignment="1">
      <alignment horizontal="center" vertical="center" wrapText="1"/>
    </xf>
    <xf numFmtId="4" fontId="35" fillId="0" borderId="1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 vertical="top" wrapText="1"/>
    </xf>
    <xf numFmtId="0" fontId="4" fillId="0" borderId="0" xfId="6" applyFont="1" applyAlignment="1">
      <alignment horizontal="left" vertical="center" wrapText="1"/>
    </xf>
    <xf numFmtId="166" fontId="26" fillId="25" borderId="25" xfId="0" applyNumberFormat="1" applyFont="1" applyFill="1" applyBorder="1" applyAlignment="1">
      <alignment horizontal="center" vertical="top" wrapText="1"/>
    </xf>
    <xf numFmtId="0" fontId="4" fillId="25" borderId="0" xfId="0" applyFont="1" applyFill="1" applyAlignment="1">
      <alignment horizontal="right" wrapText="1"/>
    </xf>
    <xf numFmtId="0" fontId="31" fillId="0" borderId="0" xfId="0" applyFont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 wrapText="1"/>
    </xf>
    <xf numFmtId="49" fontId="26" fillId="0" borderId="23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166" fontId="26" fillId="0" borderId="12" xfId="0" applyNumberFormat="1" applyFont="1" applyBorder="1" applyAlignment="1">
      <alignment horizontal="center" vertical="center" wrapText="1"/>
    </xf>
    <xf numFmtId="166" fontId="26" fillId="0" borderId="25" xfId="0" applyNumberFormat="1" applyFont="1" applyBorder="1" applyAlignment="1">
      <alignment horizontal="center" vertical="center" wrapText="1"/>
    </xf>
    <xf numFmtId="166" fontId="26" fillId="0" borderId="13" xfId="0" applyNumberFormat="1" applyFont="1" applyBorder="1" applyAlignment="1">
      <alignment horizontal="center" vertical="center" wrapText="1"/>
    </xf>
    <xf numFmtId="166" fontId="26" fillId="0" borderId="26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top" wrapText="1"/>
    </xf>
    <xf numFmtId="0" fontId="26" fillId="0" borderId="17" xfId="0" applyFont="1" applyBorder="1" applyAlignment="1">
      <alignment horizontal="center" vertical="top" wrapText="1"/>
    </xf>
  </cellXfs>
  <cellStyles count="340">
    <cellStyle name="20% - Акцент1 2" xfId="63" xr:uid="{00000000-0005-0000-0000-000000000000}"/>
    <cellStyle name="20% - Акцент2 2" xfId="64" xr:uid="{00000000-0005-0000-0000-000001000000}"/>
    <cellStyle name="20% - Акцент3 2" xfId="65" xr:uid="{00000000-0005-0000-0000-000002000000}"/>
    <cellStyle name="20% - Акцент4 2" xfId="66" xr:uid="{00000000-0005-0000-0000-000003000000}"/>
    <cellStyle name="20% - Акцент5 2" xfId="67" xr:uid="{00000000-0005-0000-0000-000004000000}"/>
    <cellStyle name="20% - Акцент6 2" xfId="68" xr:uid="{00000000-0005-0000-0000-000005000000}"/>
    <cellStyle name="40% - Акцент1 2" xfId="69" xr:uid="{00000000-0005-0000-0000-000006000000}"/>
    <cellStyle name="40% - Акцент2 2" xfId="70" xr:uid="{00000000-0005-0000-0000-000007000000}"/>
    <cellStyle name="40% - Акцент3 2" xfId="71" xr:uid="{00000000-0005-0000-0000-000008000000}"/>
    <cellStyle name="40% - Акцент4 2" xfId="72" xr:uid="{00000000-0005-0000-0000-000009000000}"/>
    <cellStyle name="40% - Акцент5 2" xfId="73" xr:uid="{00000000-0005-0000-0000-00000A000000}"/>
    <cellStyle name="40% - Акцент6 2" xfId="74" xr:uid="{00000000-0005-0000-0000-00000B000000}"/>
    <cellStyle name="60% - Акцент1 2" xfId="75" xr:uid="{00000000-0005-0000-0000-00000C000000}"/>
    <cellStyle name="60% - Акцент2 2" xfId="76" xr:uid="{00000000-0005-0000-0000-00000D000000}"/>
    <cellStyle name="60% - Акцент3 2" xfId="77" xr:uid="{00000000-0005-0000-0000-00000E000000}"/>
    <cellStyle name="60% - Акцент4 2" xfId="78" xr:uid="{00000000-0005-0000-0000-00000F000000}"/>
    <cellStyle name="60% - Акцент5 2" xfId="79" xr:uid="{00000000-0005-0000-0000-000010000000}"/>
    <cellStyle name="60% - Акцент6 2" xfId="80" xr:uid="{00000000-0005-0000-0000-000011000000}"/>
    <cellStyle name="Euro" xfId="81" xr:uid="{00000000-0005-0000-0000-000012000000}"/>
    <cellStyle name="Euro 2" xfId="82" xr:uid="{00000000-0005-0000-0000-000013000000}"/>
    <cellStyle name="Euro 3" xfId="83" xr:uid="{00000000-0005-0000-0000-000014000000}"/>
    <cellStyle name="Euro 3 2" xfId="128" xr:uid="{00000000-0005-0000-0000-000015000000}"/>
    <cellStyle name="Euro 4" xfId="127" xr:uid="{00000000-0005-0000-0000-000016000000}"/>
    <cellStyle name="Euro 5" xfId="337" xr:uid="{00000000-0005-0000-0000-000017000000}"/>
    <cellStyle name="Акцент1 2" xfId="84" xr:uid="{00000000-0005-0000-0000-000018000000}"/>
    <cellStyle name="Акцент2 2" xfId="85" xr:uid="{00000000-0005-0000-0000-000019000000}"/>
    <cellStyle name="Акцент3 2" xfId="86" xr:uid="{00000000-0005-0000-0000-00001A000000}"/>
    <cellStyle name="Акцент4 2" xfId="87" xr:uid="{00000000-0005-0000-0000-00001B000000}"/>
    <cellStyle name="Акцент5 2" xfId="88" xr:uid="{00000000-0005-0000-0000-00001C000000}"/>
    <cellStyle name="Акцент6 2" xfId="89" xr:uid="{00000000-0005-0000-0000-00001D000000}"/>
    <cellStyle name="Ввод  2" xfId="90" xr:uid="{00000000-0005-0000-0000-00001E000000}"/>
    <cellStyle name="Ввод  2 2" xfId="121" xr:uid="{00000000-0005-0000-0000-00001F000000}"/>
    <cellStyle name="Ввод  2 2 2" xfId="140" xr:uid="{00000000-0005-0000-0000-000020000000}"/>
    <cellStyle name="Ввод  2 3" xfId="137" xr:uid="{00000000-0005-0000-0000-000021000000}"/>
    <cellStyle name="Вывод 2" xfId="91" xr:uid="{00000000-0005-0000-0000-000022000000}"/>
    <cellStyle name="Вывод 2 2" xfId="136" xr:uid="{00000000-0005-0000-0000-000023000000}"/>
    <cellStyle name="Вычисление 2" xfId="92" xr:uid="{00000000-0005-0000-0000-000024000000}"/>
    <cellStyle name="Вычисление 2 2" xfId="122" xr:uid="{00000000-0005-0000-0000-000025000000}"/>
    <cellStyle name="Вычисление 2 2 2" xfId="139" xr:uid="{00000000-0005-0000-0000-000026000000}"/>
    <cellStyle name="Вычисление 2 3" xfId="142" xr:uid="{00000000-0005-0000-0000-000027000000}"/>
    <cellStyle name="Гиперссылка 2" xfId="20" xr:uid="{00000000-0005-0000-0000-000028000000}"/>
    <cellStyle name="Гиперссылка 2 2" xfId="93" xr:uid="{00000000-0005-0000-0000-000029000000}"/>
    <cellStyle name="Денежный 2" xfId="94" xr:uid="{00000000-0005-0000-0000-00002A000000}"/>
    <cellStyle name="Денежный 2 2" xfId="129" xr:uid="{00000000-0005-0000-0000-00002B000000}"/>
    <cellStyle name="Денежный 2 2 2" xfId="145" xr:uid="{00000000-0005-0000-0000-00002C000000}"/>
    <cellStyle name="Денежный 2 2 3" xfId="144" xr:uid="{00000000-0005-0000-0000-00002D000000}"/>
    <cellStyle name="Денежный 2 3" xfId="146" xr:uid="{00000000-0005-0000-0000-00002E000000}"/>
    <cellStyle name="Денежный 2 4" xfId="143" xr:uid="{00000000-0005-0000-0000-00002F000000}"/>
    <cellStyle name="Денежный 3" xfId="95" xr:uid="{00000000-0005-0000-0000-000030000000}"/>
    <cellStyle name="Заголовок 1 2" xfId="96" xr:uid="{00000000-0005-0000-0000-000031000000}"/>
    <cellStyle name="Заголовок 2 2" xfId="97" xr:uid="{00000000-0005-0000-0000-000032000000}"/>
    <cellStyle name="Заголовок 3 2" xfId="98" xr:uid="{00000000-0005-0000-0000-000033000000}"/>
    <cellStyle name="Заголовок 4 2" xfId="99" xr:uid="{00000000-0005-0000-0000-000034000000}"/>
    <cellStyle name="Итог 2" xfId="100" xr:uid="{00000000-0005-0000-0000-000035000000}"/>
    <cellStyle name="Итог 2 2" xfId="61" xr:uid="{00000000-0005-0000-0000-000036000000}"/>
    <cellStyle name="Контрольная ячейка 2" xfId="101" xr:uid="{00000000-0005-0000-0000-000037000000}"/>
    <cellStyle name="Название 2" xfId="102" xr:uid="{00000000-0005-0000-0000-000038000000}"/>
    <cellStyle name="Нейтральный 2" xfId="103" xr:uid="{00000000-0005-0000-0000-000039000000}"/>
    <cellStyle name="Обычный" xfId="0" builtinId="0"/>
    <cellStyle name="Обычный 10" xfId="11" xr:uid="{00000000-0005-0000-0000-00003B000000}"/>
    <cellStyle name="Обычный 11" xfId="3" xr:uid="{00000000-0005-0000-0000-00003C000000}"/>
    <cellStyle name="Обычный 11 2" xfId="14" xr:uid="{00000000-0005-0000-0000-00003D000000}"/>
    <cellStyle name="Обычный 12" xfId="147" xr:uid="{00000000-0005-0000-0000-00003E000000}"/>
    <cellStyle name="Обычный 13" xfId="148" xr:uid="{00000000-0005-0000-0000-00003F000000}"/>
    <cellStyle name="Обычный 13 2" xfId="31" xr:uid="{00000000-0005-0000-0000-000040000000}"/>
    <cellStyle name="Обычный 13 2 2" xfId="149" xr:uid="{00000000-0005-0000-0000-000041000000}"/>
    <cellStyle name="Обычный 14" xfId="150" xr:uid="{00000000-0005-0000-0000-000042000000}"/>
    <cellStyle name="Обычный 15" xfId="151" xr:uid="{00000000-0005-0000-0000-000043000000}"/>
    <cellStyle name="Обычный 15 2" xfId="15" xr:uid="{00000000-0005-0000-0000-000044000000}"/>
    <cellStyle name="Обычный 16" xfId="152" xr:uid="{00000000-0005-0000-0000-000045000000}"/>
    <cellStyle name="Обычный 16 2" xfId="153" xr:uid="{00000000-0005-0000-0000-000046000000}"/>
    <cellStyle name="Обычный 16 2 2" xfId="154" xr:uid="{00000000-0005-0000-0000-000047000000}"/>
    <cellStyle name="Обычный 16 3" xfId="155" xr:uid="{00000000-0005-0000-0000-000048000000}"/>
    <cellStyle name="Обычный 16 4" xfId="156" xr:uid="{00000000-0005-0000-0000-000049000000}"/>
    <cellStyle name="Обычный 17" xfId="157" xr:uid="{00000000-0005-0000-0000-00004A000000}"/>
    <cellStyle name="Обычный 17 2" xfId="59" xr:uid="{00000000-0005-0000-0000-00004B000000}"/>
    <cellStyle name="Обычный 18" xfId="158" xr:uid="{00000000-0005-0000-0000-00004C000000}"/>
    <cellStyle name="Обычный 18 2" xfId="60" xr:uid="{00000000-0005-0000-0000-00004D000000}"/>
    <cellStyle name="Обычный 19" xfId="159" xr:uid="{00000000-0005-0000-0000-00004E000000}"/>
    <cellStyle name="Обычный 19 2" xfId="160" xr:uid="{00000000-0005-0000-0000-00004F000000}"/>
    <cellStyle name="Обычный 19 2 2" xfId="161" xr:uid="{00000000-0005-0000-0000-000050000000}"/>
    <cellStyle name="Обычный 19 3" xfId="162" xr:uid="{00000000-0005-0000-0000-000051000000}"/>
    <cellStyle name="Обычный 2" xfId="1" xr:uid="{00000000-0005-0000-0000-000052000000}"/>
    <cellStyle name="Обычный 2 10" xfId="8" xr:uid="{00000000-0005-0000-0000-000053000000}"/>
    <cellStyle name="Обычный 2 11" xfId="33" xr:uid="{00000000-0005-0000-0000-000054000000}"/>
    <cellStyle name="Обычный 2 11 2" xfId="164" xr:uid="{00000000-0005-0000-0000-000055000000}"/>
    <cellStyle name="Обычный 2 12" xfId="165" xr:uid="{00000000-0005-0000-0000-000056000000}"/>
    <cellStyle name="Обычный 2 13" xfId="166" xr:uid="{00000000-0005-0000-0000-000057000000}"/>
    <cellStyle name="Обычный 2 14" xfId="167" xr:uid="{00000000-0005-0000-0000-000058000000}"/>
    <cellStyle name="Обычный 2 15" xfId="168" xr:uid="{00000000-0005-0000-0000-000059000000}"/>
    <cellStyle name="Обычный 2 16" xfId="169" xr:uid="{00000000-0005-0000-0000-00005A000000}"/>
    <cellStyle name="Обычный 2 17" xfId="170" xr:uid="{00000000-0005-0000-0000-00005B000000}"/>
    <cellStyle name="Обычный 2 18" xfId="171" xr:uid="{00000000-0005-0000-0000-00005C000000}"/>
    <cellStyle name="Обычный 2 19" xfId="172" xr:uid="{00000000-0005-0000-0000-00005D000000}"/>
    <cellStyle name="Обычный 2 2" xfId="7" xr:uid="{00000000-0005-0000-0000-00005E000000}"/>
    <cellStyle name="Обычный 2 2 2" xfId="12" xr:uid="{00000000-0005-0000-0000-00005F000000}"/>
    <cellStyle name="Обычный 2 2 2 2" xfId="10" xr:uid="{00000000-0005-0000-0000-000060000000}"/>
    <cellStyle name="Обычный 2 2 2 2 2" xfId="22" xr:uid="{00000000-0005-0000-0000-000061000000}"/>
    <cellStyle name="Обычный 2 2 2 2 2 2" xfId="131" xr:uid="{00000000-0005-0000-0000-000062000000}"/>
    <cellStyle name="Обычный 2 2 2 2 3" xfId="105" xr:uid="{00000000-0005-0000-0000-000063000000}"/>
    <cellStyle name="Обычный 2 2 2 2 4" xfId="175" xr:uid="{00000000-0005-0000-0000-000064000000}"/>
    <cellStyle name="Обычный 2 2 2 3" xfId="23" xr:uid="{00000000-0005-0000-0000-000065000000}"/>
    <cellStyle name="Обычный 2 2 2 3 2" xfId="130" xr:uid="{00000000-0005-0000-0000-000066000000}"/>
    <cellStyle name="Обычный 2 2 2 3 3" xfId="176" xr:uid="{00000000-0005-0000-0000-000067000000}"/>
    <cellStyle name="Обычный 2 2 2 4" xfId="18" xr:uid="{00000000-0005-0000-0000-000068000000}"/>
    <cellStyle name="Обычный 2 2 2 4 2" xfId="26" xr:uid="{00000000-0005-0000-0000-000069000000}"/>
    <cellStyle name="Обычный 2 2 2 5" xfId="104" xr:uid="{00000000-0005-0000-0000-00006A000000}"/>
    <cellStyle name="Обычный 2 2 2 6" xfId="174" xr:uid="{00000000-0005-0000-0000-00006B000000}"/>
    <cellStyle name="Обычный 2 2 3" xfId="177" xr:uid="{00000000-0005-0000-0000-00006C000000}"/>
    <cellStyle name="Обычный 2 2 4" xfId="178" xr:uid="{00000000-0005-0000-0000-00006D000000}"/>
    <cellStyle name="Обычный 2 2 4 2" xfId="179" xr:uid="{00000000-0005-0000-0000-00006E000000}"/>
    <cellStyle name="Обычный 2 2 5" xfId="180" xr:uid="{00000000-0005-0000-0000-00006F000000}"/>
    <cellStyle name="Обычный 2 2 6" xfId="173" xr:uid="{00000000-0005-0000-0000-000070000000}"/>
    <cellStyle name="Обычный 2 20" xfId="181" xr:uid="{00000000-0005-0000-0000-000071000000}"/>
    <cellStyle name="Обычный 2 21" xfId="182" xr:uid="{00000000-0005-0000-0000-000072000000}"/>
    <cellStyle name="Обычный 2 22" xfId="183" xr:uid="{00000000-0005-0000-0000-000073000000}"/>
    <cellStyle name="Обычный 2 23" xfId="184" xr:uid="{00000000-0005-0000-0000-000074000000}"/>
    <cellStyle name="Обычный 2 24" xfId="185" xr:uid="{00000000-0005-0000-0000-000075000000}"/>
    <cellStyle name="Обычный 2 25" xfId="186" xr:uid="{00000000-0005-0000-0000-000076000000}"/>
    <cellStyle name="Обычный 2 26" xfId="187" xr:uid="{00000000-0005-0000-0000-000077000000}"/>
    <cellStyle name="Обычный 2 27" xfId="188" xr:uid="{00000000-0005-0000-0000-000078000000}"/>
    <cellStyle name="Обычный 2 28" xfId="189" xr:uid="{00000000-0005-0000-0000-000079000000}"/>
    <cellStyle name="Обычный 2 29" xfId="190" xr:uid="{00000000-0005-0000-0000-00007A000000}"/>
    <cellStyle name="Обычный 2 3" xfId="24" xr:uid="{00000000-0005-0000-0000-00007B000000}"/>
    <cellStyle name="Обычный 2 3 2" xfId="132" xr:uid="{00000000-0005-0000-0000-00007C000000}"/>
    <cellStyle name="Обычный 2 3 2 2" xfId="193" xr:uid="{00000000-0005-0000-0000-00007D000000}"/>
    <cellStyle name="Обычный 2 3 2 3" xfId="192" xr:uid="{00000000-0005-0000-0000-00007E000000}"/>
    <cellStyle name="Обычный 2 3 3" xfId="106" xr:uid="{00000000-0005-0000-0000-00007F000000}"/>
    <cellStyle name="Обычный 2 3 3 2" xfId="194" xr:uid="{00000000-0005-0000-0000-000080000000}"/>
    <cellStyle name="Обычный 2 3 4" xfId="191" xr:uid="{00000000-0005-0000-0000-000081000000}"/>
    <cellStyle name="Обычный 2 30" xfId="195" xr:uid="{00000000-0005-0000-0000-000082000000}"/>
    <cellStyle name="Обычный 2 31" xfId="196" xr:uid="{00000000-0005-0000-0000-000083000000}"/>
    <cellStyle name="Обычный 2 32" xfId="197" xr:uid="{00000000-0005-0000-0000-000084000000}"/>
    <cellStyle name="Обычный 2 33" xfId="198" xr:uid="{00000000-0005-0000-0000-000085000000}"/>
    <cellStyle name="Обычный 2 34" xfId="199" xr:uid="{00000000-0005-0000-0000-000086000000}"/>
    <cellStyle name="Обычный 2 35" xfId="200" xr:uid="{00000000-0005-0000-0000-000087000000}"/>
    <cellStyle name="Обычный 2 36" xfId="201" xr:uid="{00000000-0005-0000-0000-000088000000}"/>
    <cellStyle name="Обычный 2 37" xfId="202" xr:uid="{00000000-0005-0000-0000-000089000000}"/>
    <cellStyle name="Обычный 2 38" xfId="203" xr:uid="{00000000-0005-0000-0000-00008A000000}"/>
    <cellStyle name="Обычный 2 39" xfId="204" xr:uid="{00000000-0005-0000-0000-00008B000000}"/>
    <cellStyle name="Обычный 2 4" xfId="30" xr:uid="{00000000-0005-0000-0000-00008C000000}"/>
    <cellStyle name="Обычный 2 4 2" xfId="107" xr:uid="{00000000-0005-0000-0000-00008D000000}"/>
    <cellStyle name="Обычный 2 4 3" xfId="205" xr:uid="{00000000-0005-0000-0000-00008E000000}"/>
    <cellStyle name="Обычный 2 40" xfId="206" xr:uid="{00000000-0005-0000-0000-00008F000000}"/>
    <cellStyle name="Обычный 2 41" xfId="207" xr:uid="{00000000-0005-0000-0000-000090000000}"/>
    <cellStyle name="Обычный 2 42" xfId="208" xr:uid="{00000000-0005-0000-0000-000091000000}"/>
    <cellStyle name="Обычный 2 43" xfId="209" xr:uid="{00000000-0005-0000-0000-000092000000}"/>
    <cellStyle name="Обычный 2 44" xfId="210" xr:uid="{00000000-0005-0000-0000-000093000000}"/>
    <cellStyle name="Обычный 2 45" xfId="211" xr:uid="{00000000-0005-0000-0000-000094000000}"/>
    <cellStyle name="Обычный 2 46" xfId="212" xr:uid="{00000000-0005-0000-0000-000095000000}"/>
    <cellStyle name="Обычный 2 47" xfId="213" xr:uid="{00000000-0005-0000-0000-000096000000}"/>
    <cellStyle name="Обычный 2 48" xfId="214" xr:uid="{00000000-0005-0000-0000-000097000000}"/>
    <cellStyle name="Обычный 2 49" xfId="215" xr:uid="{00000000-0005-0000-0000-000098000000}"/>
    <cellStyle name="Обычный 2 5" xfId="108" xr:uid="{00000000-0005-0000-0000-000099000000}"/>
    <cellStyle name="Обычный 2 5 2" xfId="216" xr:uid="{00000000-0005-0000-0000-00009A000000}"/>
    <cellStyle name="Обычный 2 50" xfId="217" xr:uid="{00000000-0005-0000-0000-00009B000000}"/>
    <cellStyle name="Обычный 2 51" xfId="218" xr:uid="{00000000-0005-0000-0000-00009C000000}"/>
    <cellStyle name="Обычный 2 52" xfId="219" xr:uid="{00000000-0005-0000-0000-00009D000000}"/>
    <cellStyle name="Обычный 2 53" xfId="220" xr:uid="{00000000-0005-0000-0000-00009E000000}"/>
    <cellStyle name="Обычный 2 54" xfId="221" xr:uid="{00000000-0005-0000-0000-00009F000000}"/>
    <cellStyle name="Обычный 2 55" xfId="222" xr:uid="{00000000-0005-0000-0000-0000A0000000}"/>
    <cellStyle name="Обычный 2 56" xfId="223" xr:uid="{00000000-0005-0000-0000-0000A1000000}"/>
    <cellStyle name="Обычный 2 57" xfId="224" xr:uid="{00000000-0005-0000-0000-0000A2000000}"/>
    <cellStyle name="Обычный 2 58" xfId="225" xr:uid="{00000000-0005-0000-0000-0000A3000000}"/>
    <cellStyle name="Обычный 2 59" xfId="163" xr:uid="{00000000-0005-0000-0000-0000A4000000}"/>
    <cellStyle name="Обычный 2 6" xfId="109" xr:uid="{00000000-0005-0000-0000-0000A5000000}"/>
    <cellStyle name="Обычный 2 6 2" xfId="133" xr:uid="{00000000-0005-0000-0000-0000A6000000}"/>
    <cellStyle name="Обычный 2 6 3" xfId="226" xr:uid="{00000000-0005-0000-0000-0000A7000000}"/>
    <cellStyle name="Обычный 2 60" xfId="13" xr:uid="{00000000-0005-0000-0000-0000A8000000}"/>
    <cellStyle name="Обычный 2 7" xfId="62" xr:uid="{00000000-0005-0000-0000-0000A9000000}"/>
    <cellStyle name="Обычный 2 8" xfId="125" xr:uid="{00000000-0005-0000-0000-0000AA000000}"/>
    <cellStyle name="Обычный 2 8 2" xfId="227" xr:uid="{00000000-0005-0000-0000-0000AB000000}"/>
    <cellStyle name="Обычный 2 9" xfId="124" xr:uid="{00000000-0005-0000-0000-0000AC000000}"/>
    <cellStyle name="Обычный 2 9 2" xfId="228" xr:uid="{00000000-0005-0000-0000-0000AD000000}"/>
    <cellStyle name="Обычный 20" xfId="229" xr:uid="{00000000-0005-0000-0000-0000AE000000}"/>
    <cellStyle name="Обычный 20 2" xfId="58" xr:uid="{00000000-0005-0000-0000-0000AF000000}"/>
    <cellStyle name="Обычный 21" xfId="230" xr:uid="{00000000-0005-0000-0000-0000B0000000}"/>
    <cellStyle name="Обычный 22" xfId="231" xr:uid="{00000000-0005-0000-0000-0000B1000000}"/>
    <cellStyle name="Обычный 23" xfId="232" xr:uid="{00000000-0005-0000-0000-0000B2000000}"/>
    <cellStyle name="Обычный 24" xfId="233" xr:uid="{00000000-0005-0000-0000-0000B3000000}"/>
    <cellStyle name="Обычный 25" xfId="234" xr:uid="{00000000-0005-0000-0000-0000B4000000}"/>
    <cellStyle name="Обычный 26" xfId="235" xr:uid="{00000000-0005-0000-0000-0000B5000000}"/>
    <cellStyle name="Обычный 27" xfId="236" xr:uid="{00000000-0005-0000-0000-0000B6000000}"/>
    <cellStyle name="Обычный 28" xfId="237" xr:uid="{00000000-0005-0000-0000-0000B7000000}"/>
    <cellStyle name="Обычный 29" xfId="238" xr:uid="{00000000-0005-0000-0000-0000B8000000}"/>
    <cellStyle name="Обычный 3" xfId="5" xr:uid="{00000000-0005-0000-0000-0000B9000000}"/>
    <cellStyle name="Обычный 3 2" xfId="110" xr:uid="{00000000-0005-0000-0000-0000BA000000}"/>
    <cellStyle name="Обычный 3 2 2" xfId="240" xr:uid="{00000000-0005-0000-0000-0000BB000000}"/>
    <cellStyle name="Обычный 3 2 2 2" xfId="241" xr:uid="{00000000-0005-0000-0000-0000BC000000}"/>
    <cellStyle name="Обычный 3 2 3" xfId="239" xr:uid="{00000000-0005-0000-0000-0000BD000000}"/>
    <cellStyle name="Обычный 3 3" xfId="242" xr:uid="{00000000-0005-0000-0000-0000BE000000}"/>
    <cellStyle name="Обычный 3 4" xfId="17" xr:uid="{00000000-0005-0000-0000-0000BF000000}"/>
    <cellStyle name="Обычный 3 4 2" xfId="25" xr:uid="{00000000-0005-0000-0000-0000C0000000}"/>
    <cellStyle name="Обычный 3 4 3" xfId="243" xr:uid="{00000000-0005-0000-0000-0000C1000000}"/>
    <cellStyle name="Обычный 3 5" xfId="244" xr:uid="{00000000-0005-0000-0000-0000C2000000}"/>
    <cellStyle name="Обычный 3 6" xfId="338" xr:uid="{00000000-0005-0000-0000-0000C3000000}"/>
    <cellStyle name="Обычный 30" xfId="245" xr:uid="{00000000-0005-0000-0000-0000C4000000}"/>
    <cellStyle name="Обычный 31" xfId="246" xr:uid="{00000000-0005-0000-0000-0000C5000000}"/>
    <cellStyle name="Обычный 32" xfId="247" xr:uid="{00000000-0005-0000-0000-0000C6000000}"/>
    <cellStyle name="Обычный 32 2" xfId="248" xr:uid="{00000000-0005-0000-0000-0000C7000000}"/>
    <cellStyle name="Обычный 32 3" xfId="47" xr:uid="{00000000-0005-0000-0000-0000C8000000}"/>
    <cellStyle name="Обычный 33" xfId="249" xr:uid="{00000000-0005-0000-0000-0000C9000000}"/>
    <cellStyle name="Обычный 33 2" xfId="250" xr:uid="{00000000-0005-0000-0000-0000CA000000}"/>
    <cellStyle name="Обычный 33 3" xfId="49" xr:uid="{00000000-0005-0000-0000-0000CB000000}"/>
    <cellStyle name="Обычный 34" xfId="251" xr:uid="{00000000-0005-0000-0000-0000CC000000}"/>
    <cellStyle name="Обычный 34 2" xfId="252" xr:uid="{00000000-0005-0000-0000-0000CD000000}"/>
    <cellStyle name="Обычный 34 3" xfId="50" xr:uid="{00000000-0005-0000-0000-0000CE000000}"/>
    <cellStyle name="Обычный 35" xfId="253" xr:uid="{00000000-0005-0000-0000-0000CF000000}"/>
    <cellStyle name="Обычный 35 2" xfId="51" xr:uid="{00000000-0005-0000-0000-0000D0000000}"/>
    <cellStyle name="Обычный 36" xfId="254" xr:uid="{00000000-0005-0000-0000-0000D1000000}"/>
    <cellStyle name="Обычный 36 2" xfId="52" xr:uid="{00000000-0005-0000-0000-0000D2000000}"/>
    <cellStyle name="Обычный 37" xfId="255" xr:uid="{00000000-0005-0000-0000-0000D3000000}"/>
    <cellStyle name="Обычный 37 2" xfId="53" xr:uid="{00000000-0005-0000-0000-0000D4000000}"/>
    <cellStyle name="Обычный 38" xfId="256" xr:uid="{00000000-0005-0000-0000-0000D5000000}"/>
    <cellStyle name="Обычный 38 2" xfId="54" xr:uid="{00000000-0005-0000-0000-0000D6000000}"/>
    <cellStyle name="Обычный 39" xfId="257" xr:uid="{00000000-0005-0000-0000-0000D7000000}"/>
    <cellStyle name="Обычный 39 2" xfId="55" xr:uid="{00000000-0005-0000-0000-0000D8000000}"/>
    <cellStyle name="Обычный 4" xfId="2" xr:uid="{00000000-0005-0000-0000-0000D9000000}"/>
    <cellStyle name="Обычный 4 2" xfId="259" xr:uid="{00000000-0005-0000-0000-0000DA000000}"/>
    <cellStyle name="Обычный 4 3" xfId="260" xr:uid="{00000000-0005-0000-0000-0000DB000000}"/>
    <cellStyle name="Обычный 4 4" xfId="258" xr:uid="{00000000-0005-0000-0000-0000DC000000}"/>
    <cellStyle name="Обычный 40" xfId="261" xr:uid="{00000000-0005-0000-0000-0000DD000000}"/>
    <cellStyle name="Обычный 40 2" xfId="56" xr:uid="{00000000-0005-0000-0000-0000DE000000}"/>
    <cellStyle name="Обычный 41" xfId="262" xr:uid="{00000000-0005-0000-0000-0000DF000000}"/>
    <cellStyle name="Обычный 41 2" xfId="263" xr:uid="{00000000-0005-0000-0000-0000E0000000}"/>
    <cellStyle name="Обычный 42" xfId="264" xr:uid="{00000000-0005-0000-0000-0000E1000000}"/>
    <cellStyle name="Обычный 42 2" xfId="265" xr:uid="{00000000-0005-0000-0000-0000E2000000}"/>
    <cellStyle name="Обычный 43" xfId="266" xr:uid="{00000000-0005-0000-0000-0000E3000000}"/>
    <cellStyle name="Обычный 43 2" xfId="267" xr:uid="{00000000-0005-0000-0000-0000E4000000}"/>
    <cellStyle name="Обычный 44" xfId="268" xr:uid="{00000000-0005-0000-0000-0000E5000000}"/>
    <cellStyle name="Обычный 44 2" xfId="269" xr:uid="{00000000-0005-0000-0000-0000E6000000}"/>
    <cellStyle name="Обычный 45" xfId="270" xr:uid="{00000000-0005-0000-0000-0000E7000000}"/>
    <cellStyle name="Обычный 45 2" xfId="57" xr:uid="{00000000-0005-0000-0000-0000E8000000}"/>
    <cellStyle name="Обычный 46" xfId="271" xr:uid="{00000000-0005-0000-0000-0000E9000000}"/>
    <cellStyle name="Обычный 46 2" xfId="48" xr:uid="{00000000-0005-0000-0000-0000EA000000}"/>
    <cellStyle name="Обычный 47" xfId="272" xr:uid="{00000000-0005-0000-0000-0000EB000000}"/>
    <cellStyle name="Обычный 47 2" xfId="45" xr:uid="{00000000-0005-0000-0000-0000EC000000}"/>
    <cellStyle name="Обычный 48" xfId="273" xr:uid="{00000000-0005-0000-0000-0000ED000000}"/>
    <cellStyle name="Обычный 48 2" xfId="46" xr:uid="{00000000-0005-0000-0000-0000EE000000}"/>
    <cellStyle name="Обычный 49" xfId="274" xr:uid="{00000000-0005-0000-0000-0000EF000000}"/>
    <cellStyle name="Обычный 49 2" xfId="275" xr:uid="{00000000-0005-0000-0000-0000F0000000}"/>
    <cellStyle name="Обычный 5" xfId="19" xr:uid="{00000000-0005-0000-0000-0000F1000000}"/>
    <cellStyle name="Обычный 5 2" xfId="27" xr:uid="{00000000-0005-0000-0000-0000F2000000}"/>
    <cellStyle name="Обычный 5 2 2" xfId="134" xr:uid="{00000000-0005-0000-0000-0000F3000000}"/>
    <cellStyle name="Обычный 5 3" xfId="111" xr:uid="{00000000-0005-0000-0000-0000F4000000}"/>
    <cellStyle name="Обычный 5 4" xfId="276" xr:uid="{00000000-0005-0000-0000-0000F5000000}"/>
    <cellStyle name="Обычный 50" xfId="277" xr:uid="{00000000-0005-0000-0000-0000F6000000}"/>
    <cellStyle name="Обычный 50 2" xfId="36" xr:uid="{00000000-0005-0000-0000-0000F7000000}"/>
    <cellStyle name="Обычный 51" xfId="278" xr:uid="{00000000-0005-0000-0000-0000F8000000}"/>
    <cellStyle name="Обычный 51 2" xfId="37" xr:uid="{00000000-0005-0000-0000-0000F9000000}"/>
    <cellStyle name="Обычный 52" xfId="279" xr:uid="{00000000-0005-0000-0000-0000FA000000}"/>
    <cellStyle name="Обычный 52 2" xfId="38" xr:uid="{00000000-0005-0000-0000-0000FB000000}"/>
    <cellStyle name="Обычный 53" xfId="280" xr:uid="{00000000-0005-0000-0000-0000FC000000}"/>
    <cellStyle name="Обычный 53 2" xfId="281" xr:uid="{00000000-0005-0000-0000-0000FD000000}"/>
    <cellStyle name="Обычный 54" xfId="282" xr:uid="{00000000-0005-0000-0000-0000FE000000}"/>
    <cellStyle name="Обычный 54 2" xfId="39" xr:uid="{00000000-0005-0000-0000-0000FF000000}"/>
    <cellStyle name="Обычный 55" xfId="283" xr:uid="{00000000-0005-0000-0000-000000010000}"/>
    <cellStyle name="Обычный 55 2" xfId="40" xr:uid="{00000000-0005-0000-0000-000001010000}"/>
    <cellStyle name="Обычный 56" xfId="35" xr:uid="{00000000-0005-0000-0000-000002010000}"/>
    <cellStyle name="Обычный 56 2" xfId="41" xr:uid="{00000000-0005-0000-0000-000003010000}"/>
    <cellStyle name="Обычный 57" xfId="42" xr:uid="{00000000-0005-0000-0000-000004010000}"/>
    <cellStyle name="Обычный 57 2" xfId="284" xr:uid="{00000000-0005-0000-0000-000005010000}"/>
    <cellStyle name="Обычный 58" xfId="43" xr:uid="{00000000-0005-0000-0000-000006010000}"/>
    <cellStyle name="Обычный 58 2" xfId="285" xr:uid="{00000000-0005-0000-0000-000007010000}"/>
    <cellStyle name="Обычный 59" xfId="44" xr:uid="{00000000-0005-0000-0000-000008010000}"/>
    <cellStyle name="Обычный 59 2" xfId="286" xr:uid="{00000000-0005-0000-0000-000009010000}"/>
    <cellStyle name="Обычный 6" xfId="21" xr:uid="{00000000-0005-0000-0000-00000A010000}"/>
    <cellStyle name="Обычный 6 2" xfId="28" xr:uid="{00000000-0005-0000-0000-00000B010000}"/>
    <cellStyle name="Обычный 6 2 2" xfId="135" xr:uid="{00000000-0005-0000-0000-00000C010000}"/>
    <cellStyle name="Обычный 6 3" xfId="112" xr:uid="{00000000-0005-0000-0000-00000D010000}"/>
    <cellStyle name="Обычный 6 4" xfId="287" xr:uid="{00000000-0005-0000-0000-00000E010000}"/>
    <cellStyle name="Обычный 60" xfId="288" xr:uid="{00000000-0005-0000-0000-00000F010000}"/>
    <cellStyle name="Обычный 61" xfId="289" xr:uid="{00000000-0005-0000-0000-000010010000}"/>
    <cellStyle name="Обычный 62" xfId="290" xr:uid="{00000000-0005-0000-0000-000011010000}"/>
    <cellStyle name="Обычный 63" xfId="291" xr:uid="{00000000-0005-0000-0000-000012010000}"/>
    <cellStyle name="Обычный 64" xfId="292" xr:uid="{00000000-0005-0000-0000-000013010000}"/>
    <cellStyle name="Обычный 65" xfId="293" xr:uid="{00000000-0005-0000-0000-000014010000}"/>
    <cellStyle name="Обычный 66" xfId="294" xr:uid="{00000000-0005-0000-0000-000015010000}"/>
    <cellStyle name="Обычный 67" xfId="295" xr:uid="{00000000-0005-0000-0000-000016010000}"/>
    <cellStyle name="Обычный 68" xfId="296" xr:uid="{00000000-0005-0000-0000-000017010000}"/>
    <cellStyle name="Обычный 69" xfId="297" xr:uid="{00000000-0005-0000-0000-000018010000}"/>
    <cellStyle name="Обычный 7" xfId="4" xr:uid="{00000000-0005-0000-0000-000019010000}"/>
    <cellStyle name="Обычный 7 2" xfId="126" xr:uid="{00000000-0005-0000-0000-00001A010000}"/>
    <cellStyle name="Обычный 7 3" xfId="298" xr:uid="{00000000-0005-0000-0000-00001B010000}"/>
    <cellStyle name="Обычный 7 4" xfId="34" xr:uid="{00000000-0005-0000-0000-00001C010000}"/>
    <cellStyle name="Обычный 70" xfId="299" xr:uid="{00000000-0005-0000-0000-00001D010000}"/>
    <cellStyle name="Обычный 71" xfId="300" xr:uid="{00000000-0005-0000-0000-00001E010000}"/>
    <cellStyle name="Обычный 72" xfId="301" xr:uid="{00000000-0005-0000-0000-00001F010000}"/>
    <cellStyle name="Обычный 73" xfId="302" xr:uid="{00000000-0005-0000-0000-000020010000}"/>
    <cellStyle name="Обычный 74" xfId="303" xr:uid="{00000000-0005-0000-0000-000021010000}"/>
    <cellStyle name="Обычный 75" xfId="304" xr:uid="{00000000-0005-0000-0000-000022010000}"/>
    <cellStyle name="Обычный 76" xfId="305" xr:uid="{00000000-0005-0000-0000-000023010000}"/>
    <cellStyle name="Обычный 77" xfId="306" xr:uid="{00000000-0005-0000-0000-000024010000}"/>
    <cellStyle name="Обычный 78" xfId="307" xr:uid="{00000000-0005-0000-0000-000025010000}"/>
    <cellStyle name="Обычный 78 2" xfId="308" xr:uid="{00000000-0005-0000-0000-000026010000}"/>
    <cellStyle name="Обычный 79" xfId="309" xr:uid="{00000000-0005-0000-0000-000027010000}"/>
    <cellStyle name="Обычный 79 2" xfId="310" xr:uid="{00000000-0005-0000-0000-000028010000}"/>
    <cellStyle name="Обычный 8" xfId="311" xr:uid="{00000000-0005-0000-0000-000029010000}"/>
    <cellStyle name="Обычный 80" xfId="312" xr:uid="{00000000-0005-0000-0000-00002A010000}"/>
    <cellStyle name="Обычный 81" xfId="313" xr:uid="{00000000-0005-0000-0000-00002B010000}"/>
    <cellStyle name="Обычный 82" xfId="9" xr:uid="{00000000-0005-0000-0000-00002C010000}"/>
    <cellStyle name="Обычный 83" xfId="336" xr:uid="{00000000-0005-0000-0000-00002D010000}"/>
    <cellStyle name="Обычный 84" xfId="6" xr:uid="{00000000-0005-0000-0000-00002E010000}"/>
    <cellStyle name="Обычный 9" xfId="16" xr:uid="{00000000-0005-0000-0000-00002F010000}"/>
    <cellStyle name="Обычный 9 2" xfId="314" xr:uid="{00000000-0005-0000-0000-000030010000}"/>
    <cellStyle name="Плохой 2" xfId="113" xr:uid="{00000000-0005-0000-0000-000031010000}"/>
    <cellStyle name="Пояснение 2" xfId="114" xr:uid="{00000000-0005-0000-0000-000032010000}"/>
    <cellStyle name="Примечание 2" xfId="115" xr:uid="{00000000-0005-0000-0000-000033010000}"/>
    <cellStyle name="Примечание 2 2" xfId="116" xr:uid="{00000000-0005-0000-0000-000034010000}"/>
    <cellStyle name="Примечание 2 3" xfId="123" xr:uid="{00000000-0005-0000-0000-000035010000}"/>
    <cellStyle name="Примечание 2 3 2" xfId="138" xr:uid="{00000000-0005-0000-0000-000036010000}"/>
    <cellStyle name="Примечание 2 4" xfId="141" xr:uid="{00000000-0005-0000-0000-000037010000}"/>
    <cellStyle name="Процентный" xfId="339" builtinId="5"/>
    <cellStyle name="Процентный 2" xfId="32" xr:uid="{00000000-0005-0000-0000-000038010000}"/>
    <cellStyle name="Процентный 3" xfId="29" xr:uid="{00000000-0005-0000-0000-000039010000}"/>
    <cellStyle name="Связанная ячейка 2" xfId="117" xr:uid="{00000000-0005-0000-0000-00003A010000}"/>
    <cellStyle name="Текст предупреждения 2" xfId="118" xr:uid="{00000000-0005-0000-0000-00003B010000}"/>
    <cellStyle name="Финансовый 2" xfId="119" xr:uid="{00000000-0005-0000-0000-00003C010000}"/>
    <cellStyle name="Финансовый 2 2" xfId="316" xr:uid="{00000000-0005-0000-0000-00003D010000}"/>
    <cellStyle name="Финансовый 2 2 2" xfId="317" xr:uid="{00000000-0005-0000-0000-00003E010000}"/>
    <cellStyle name="Финансовый 2 2 3" xfId="318" xr:uid="{00000000-0005-0000-0000-00003F010000}"/>
    <cellStyle name="Финансовый 2 3" xfId="319" xr:uid="{00000000-0005-0000-0000-000040010000}"/>
    <cellStyle name="Финансовый 2 3 2" xfId="320" xr:uid="{00000000-0005-0000-0000-000041010000}"/>
    <cellStyle name="Финансовый 2 4" xfId="315" xr:uid="{00000000-0005-0000-0000-000042010000}"/>
    <cellStyle name="Финансовый 3" xfId="321" xr:uid="{00000000-0005-0000-0000-000043010000}"/>
    <cellStyle name="Финансовый 3 2" xfId="322" xr:uid="{00000000-0005-0000-0000-000044010000}"/>
    <cellStyle name="Финансовый 3 2 2" xfId="323" xr:uid="{00000000-0005-0000-0000-000045010000}"/>
    <cellStyle name="Финансовый 3 3" xfId="324" xr:uid="{00000000-0005-0000-0000-000046010000}"/>
    <cellStyle name="Финансовый 3 4" xfId="325" xr:uid="{00000000-0005-0000-0000-000047010000}"/>
    <cellStyle name="Финансовый 4" xfId="326" xr:uid="{00000000-0005-0000-0000-000048010000}"/>
    <cellStyle name="Финансовый 4 2" xfId="327" xr:uid="{00000000-0005-0000-0000-000049010000}"/>
    <cellStyle name="Финансовый 4 2 2" xfId="328" xr:uid="{00000000-0005-0000-0000-00004A010000}"/>
    <cellStyle name="Финансовый 4 2 2 2" xfId="329" xr:uid="{00000000-0005-0000-0000-00004B010000}"/>
    <cellStyle name="Финансовый 4 3" xfId="330" xr:uid="{00000000-0005-0000-0000-00004C010000}"/>
    <cellStyle name="Финансовый 4 4" xfId="331" xr:uid="{00000000-0005-0000-0000-00004D010000}"/>
    <cellStyle name="Финансовый 5" xfId="332" xr:uid="{00000000-0005-0000-0000-00004E010000}"/>
    <cellStyle name="Финансовый 5 2" xfId="333" xr:uid="{00000000-0005-0000-0000-00004F010000}"/>
    <cellStyle name="Финансовый 6" xfId="334" xr:uid="{00000000-0005-0000-0000-000050010000}"/>
    <cellStyle name="Финансовый 6 2" xfId="335" xr:uid="{00000000-0005-0000-0000-000051010000}"/>
    <cellStyle name="Хороший 2" xfId="120" xr:uid="{00000000-0005-0000-0000-000052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2"/>
  <sheetViews>
    <sheetView tabSelected="1" zoomScaleNormal="100" zoomScaleSheetLayoutView="90" workbookViewId="0">
      <selection activeCell="B10" sqref="B10"/>
    </sheetView>
  </sheetViews>
  <sheetFormatPr defaultRowHeight="15" x14ac:dyDescent="0.25"/>
  <cols>
    <col min="1" max="1" width="4.85546875" style="16" customWidth="1"/>
    <col min="2" max="2" width="52.7109375" style="1" customWidth="1"/>
    <col min="3" max="3" width="5.42578125" style="2" customWidth="1"/>
    <col min="4" max="4" width="6.42578125" style="2" customWidth="1"/>
    <col min="5" max="5" width="13.140625" style="2" customWidth="1"/>
    <col min="6" max="6" width="14.42578125" style="17" customWidth="1"/>
    <col min="7" max="7" width="10.5703125" style="17" customWidth="1"/>
    <col min="8" max="8" width="12.7109375" style="17" customWidth="1"/>
    <col min="9" max="9" width="11.140625" style="17" customWidth="1"/>
    <col min="10" max="10" width="11.85546875" style="17" customWidth="1"/>
    <col min="11" max="11" width="17.5703125" style="3" customWidth="1"/>
    <col min="12" max="12" width="18.5703125" style="3" customWidth="1"/>
    <col min="13" max="14" width="13" style="13" customWidth="1"/>
    <col min="15" max="16384" width="9.140625" style="1"/>
  </cols>
  <sheetData>
    <row r="1" spans="1:18" ht="17.25" customHeight="1" x14ac:dyDescent="0.25">
      <c r="K1" s="48"/>
      <c r="L1" s="48"/>
    </row>
    <row r="2" spans="1:18" ht="27.75" customHeight="1" x14ac:dyDescent="0.25">
      <c r="A2" s="49" t="s">
        <v>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"/>
    </row>
    <row r="3" spans="1:18" ht="9.75" customHeight="1" thickBot="1" x14ac:dyDescent="0.3"/>
    <row r="4" spans="1:18" ht="16.5" customHeight="1" x14ac:dyDescent="0.25">
      <c r="A4" s="50" t="s">
        <v>0</v>
      </c>
      <c r="B4" s="58" t="s">
        <v>3</v>
      </c>
      <c r="C4" s="52" t="s">
        <v>1</v>
      </c>
      <c r="D4" s="52" t="s">
        <v>5</v>
      </c>
      <c r="E4" s="60" t="s">
        <v>9</v>
      </c>
      <c r="F4" s="61"/>
      <c r="G4" s="61"/>
      <c r="H4" s="61"/>
      <c r="I4" s="61"/>
      <c r="J4" s="61"/>
      <c r="K4" s="54" t="s">
        <v>7</v>
      </c>
      <c r="L4" s="56" t="s">
        <v>21</v>
      </c>
    </row>
    <row r="5" spans="1:18" s="4" customFormat="1" ht="59.25" customHeight="1" x14ac:dyDescent="0.2">
      <c r="A5" s="51"/>
      <c r="B5" s="59"/>
      <c r="C5" s="53"/>
      <c r="D5" s="53"/>
      <c r="E5" s="47" t="s">
        <v>23</v>
      </c>
      <c r="F5" s="47"/>
      <c r="G5" s="47" t="s">
        <v>22</v>
      </c>
      <c r="H5" s="47"/>
      <c r="I5" s="47" t="s">
        <v>24</v>
      </c>
      <c r="J5" s="47"/>
      <c r="K5" s="55"/>
      <c r="L5" s="57"/>
      <c r="M5" s="14"/>
      <c r="N5" s="14"/>
      <c r="P5" s="25"/>
      <c r="Q5" s="25"/>
      <c r="R5" s="25"/>
    </row>
    <row r="6" spans="1:18" s="4" customFormat="1" ht="30.75" customHeight="1" x14ac:dyDescent="0.2">
      <c r="A6" s="27" t="s">
        <v>8</v>
      </c>
      <c r="B6" s="28" t="s">
        <v>25</v>
      </c>
      <c r="C6" s="29" t="s">
        <v>2</v>
      </c>
      <c r="D6" s="30">
        <v>10</v>
      </c>
      <c r="E6" s="31">
        <v>880</v>
      </c>
      <c r="F6" s="32">
        <f>E6*D6</f>
        <v>8800</v>
      </c>
      <c r="G6" s="32">
        <v>990</v>
      </c>
      <c r="H6" s="31">
        <f>G6*D6</f>
        <v>9900</v>
      </c>
      <c r="I6" s="31">
        <v>1060</v>
      </c>
      <c r="J6" s="31">
        <f>I6*D6</f>
        <v>10600</v>
      </c>
      <c r="K6" s="32">
        <f>AVERAGE(E6,G6,I6)</f>
        <v>976.66666666666663</v>
      </c>
      <c r="L6" s="33">
        <f>F6</f>
        <v>8800</v>
      </c>
      <c r="M6" s="14"/>
      <c r="N6" s="14"/>
      <c r="P6" s="26"/>
      <c r="Q6" s="26"/>
      <c r="R6" s="26"/>
    </row>
    <row r="7" spans="1:18" s="4" customFormat="1" ht="21.75" customHeight="1" x14ac:dyDescent="0.2">
      <c r="A7" s="27" t="s">
        <v>10</v>
      </c>
      <c r="B7" s="28" t="s">
        <v>26</v>
      </c>
      <c r="C7" s="29" t="s">
        <v>2</v>
      </c>
      <c r="D7" s="30">
        <v>10</v>
      </c>
      <c r="E7" s="31">
        <v>1620</v>
      </c>
      <c r="F7" s="32">
        <f t="shared" ref="F7:F15" si="0">E7*D7</f>
        <v>16200</v>
      </c>
      <c r="G7" s="32">
        <v>1870</v>
      </c>
      <c r="H7" s="31">
        <f t="shared" ref="H7:H15" si="1">G7*D7</f>
        <v>18700</v>
      </c>
      <c r="I7" s="31">
        <v>1970</v>
      </c>
      <c r="J7" s="31">
        <f t="shared" ref="J7:J15" si="2">I7*D7</f>
        <v>19700</v>
      </c>
      <c r="K7" s="32">
        <f t="shared" ref="K7:K15" si="3">AVERAGE(E7,G7,I7)</f>
        <v>1820</v>
      </c>
      <c r="L7" s="33">
        <f t="shared" ref="L7:L15" si="4">F7</f>
        <v>16200</v>
      </c>
      <c r="M7" s="14"/>
      <c r="N7" s="14"/>
      <c r="P7" s="26"/>
      <c r="Q7" s="26"/>
      <c r="R7" s="26"/>
    </row>
    <row r="8" spans="1:18" s="4" customFormat="1" ht="32.25" customHeight="1" x14ac:dyDescent="0.2">
      <c r="A8" s="27" t="s">
        <v>11</v>
      </c>
      <c r="B8" s="28" t="s">
        <v>19</v>
      </c>
      <c r="C8" s="29" t="s">
        <v>2</v>
      </c>
      <c r="D8" s="30">
        <v>10</v>
      </c>
      <c r="E8" s="31">
        <v>1430</v>
      </c>
      <c r="F8" s="32">
        <f t="shared" si="0"/>
        <v>14300</v>
      </c>
      <c r="G8" s="32">
        <v>1650</v>
      </c>
      <c r="H8" s="31">
        <f t="shared" si="1"/>
        <v>16500</v>
      </c>
      <c r="I8" s="31">
        <v>1730</v>
      </c>
      <c r="J8" s="31">
        <f t="shared" si="2"/>
        <v>17300</v>
      </c>
      <c r="K8" s="32">
        <f t="shared" si="3"/>
        <v>1603.3333333333333</v>
      </c>
      <c r="L8" s="33">
        <f t="shared" si="4"/>
        <v>14300</v>
      </c>
      <c r="M8" s="14"/>
      <c r="N8" s="14"/>
      <c r="P8" s="26"/>
      <c r="Q8" s="26"/>
      <c r="R8" s="26"/>
    </row>
    <row r="9" spans="1:18" s="4" customFormat="1" ht="32.25" customHeight="1" x14ac:dyDescent="0.2">
      <c r="A9" s="27" t="s">
        <v>12</v>
      </c>
      <c r="B9" s="28" t="s">
        <v>27</v>
      </c>
      <c r="C9" s="29" t="s">
        <v>2</v>
      </c>
      <c r="D9" s="30">
        <v>10</v>
      </c>
      <c r="E9" s="31">
        <v>1570</v>
      </c>
      <c r="F9" s="32">
        <f t="shared" si="0"/>
        <v>15700</v>
      </c>
      <c r="G9" s="32">
        <v>1800</v>
      </c>
      <c r="H9" s="31">
        <f t="shared" si="1"/>
        <v>18000</v>
      </c>
      <c r="I9" s="31">
        <v>1890</v>
      </c>
      <c r="J9" s="31">
        <f t="shared" si="2"/>
        <v>18900</v>
      </c>
      <c r="K9" s="32">
        <f t="shared" si="3"/>
        <v>1753.3333333333333</v>
      </c>
      <c r="L9" s="33">
        <f t="shared" si="4"/>
        <v>15700</v>
      </c>
      <c r="M9" s="14"/>
      <c r="N9" s="14"/>
      <c r="P9" s="26"/>
      <c r="Q9" s="26"/>
      <c r="R9" s="26"/>
    </row>
    <row r="10" spans="1:18" s="4" customFormat="1" ht="32.25" customHeight="1" x14ac:dyDescent="0.2">
      <c r="A10" s="27" t="s">
        <v>13</v>
      </c>
      <c r="B10" s="28" t="s">
        <v>33</v>
      </c>
      <c r="C10" s="29" t="s">
        <v>2</v>
      </c>
      <c r="D10" s="30">
        <v>10</v>
      </c>
      <c r="E10" s="31">
        <v>1990</v>
      </c>
      <c r="F10" s="32">
        <f t="shared" si="0"/>
        <v>19900</v>
      </c>
      <c r="G10" s="32">
        <v>2280</v>
      </c>
      <c r="H10" s="31">
        <f t="shared" si="1"/>
        <v>22800</v>
      </c>
      <c r="I10" s="31">
        <v>2390</v>
      </c>
      <c r="J10" s="31">
        <f t="shared" si="2"/>
        <v>23900</v>
      </c>
      <c r="K10" s="32">
        <f t="shared" si="3"/>
        <v>2220</v>
      </c>
      <c r="L10" s="33">
        <f t="shared" si="4"/>
        <v>19900</v>
      </c>
      <c r="M10" s="14"/>
      <c r="N10" s="14"/>
      <c r="P10" s="26"/>
      <c r="Q10" s="26"/>
      <c r="R10" s="26"/>
    </row>
    <row r="11" spans="1:18" s="4" customFormat="1" ht="23.25" customHeight="1" x14ac:dyDescent="0.2">
      <c r="A11" s="27" t="s">
        <v>14</v>
      </c>
      <c r="B11" s="28" t="s">
        <v>28</v>
      </c>
      <c r="C11" s="29" t="s">
        <v>2</v>
      </c>
      <c r="D11" s="30">
        <v>10</v>
      </c>
      <c r="E11" s="31">
        <v>1870</v>
      </c>
      <c r="F11" s="32">
        <f t="shared" si="0"/>
        <v>18700</v>
      </c>
      <c r="G11" s="32">
        <v>2150</v>
      </c>
      <c r="H11" s="31">
        <f t="shared" si="1"/>
        <v>21500</v>
      </c>
      <c r="I11" s="31">
        <v>2240</v>
      </c>
      <c r="J11" s="31">
        <f t="shared" si="2"/>
        <v>22400</v>
      </c>
      <c r="K11" s="32">
        <f t="shared" si="3"/>
        <v>2086.6666666666665</v>
      </c>
      <c r="L11" s="33">
        <f t="shared" si="4"/>
        <v>18700</v>
      </c>
      <c r="M11" s="14"/>
      <c r="N11" s="14"/>
      <c r="P11" s="26"/>
      <c r="Q11" s="26"/>
      <c r="R11" s="26"/>
    </row>
    <row r="12" spans="1:18" s="4" customFormat="1" ht="32.25" customHeight="1" x14ac:dyDescent="0.2">
      <c r="A12" s="27" t="s">
        <v>15</v>
      </c>
      <c r="B12" s="28" t="s">
        <v>29</v>
      </c>
      <c r="C12" s="29" t="s">
        <v>2</v>
      </c>
      <c r="D12" s="30">
        <v>2</v>
      </c>
      <c r="E12" s="31">
        <v>2590</v>
      </c>
      <c r="F12" s="32">
        <f t="shared" si="0"/>
        <v>5180</v>
      </c>
      <c r="G12" s="32">
        <v>2970</v>
      </c>
      <c r="H12" s="31">
        <f t="shared" si="1"/>
        <v>5940</v>
      </c>
      <c r="I12" s="31">
        <v>2990</v>
      </c>
      <c r="J12" s="31">
        <f t="shared" si="2"/>
        <v>5980</v>
      </c>
      <c r="K12" s="32">
        <f t="shared" si="3"/>
        <v>2850</v>
      </c>
      <c r="L12" s="33">
        <f t="shared" si="4"/>
        <v>5180</v>
      </c>
      <c r="M12" s="14"/>
      <c r="N12" s="14"/>
      <c r="P12" s="26"/>
      <c r="Q12" s="26"/>
      <c r="R12" s="26"/>
    </row>
    <row r="13" spans="1:18" s="4" customFormat="1" ht="26.25" customHeight="1" x14ac:dyDescent="0.2">
      <c r="A13" s="27" t="s">
        <v>16</v>
      </c>
      <c r="B13" s="28" t="s">
        <v>30</v>
      </c>
      <c r="C13" s="29" t="s">
        <v>2</v>
      </c>
      <c r="D13" s="30">
        <v>10</v>
      </c>
      <c r="E13" s="31">
        <v>175</v>
      </c>
      <c r="F13" s="32">
        <f t="shared" si="0"/>
        <v>1750</v>
      </c>
      <c r="G13" s="32">
        <v>205</v>
      </c>
      <c r="H13" s="31">
        <f t="shared" si="1"/>
        <v>2050</v>
      </c>
      <c r="I13" s="31">
        <v>230</v>
      </c>
      <c r="J13" s="31">
        <f t="shared" si="2"/>
        <v>2300</v>
      </c>
      <c r="K13" s="32">
        <f t="shared" si="3"/>
        <v>203.33333333333334</v>
      </c>
      <c r="L13" s="33">
        <f t="shared" si="4"/>
        <v>1750</v>
      </c>
      <c r="M13" s="14"/>
      <c r="N13" s="14"/>
      <c r="P13" s="26"/>
      <c r="Q13" s="26"/>
      <c r="R13" s="26"/>
    </row>
    <row r="14" spans="1:18" s="4" customFormat="1" ht="26.25" customHeight="1" x14ac:dyDescent="0.2">
      <c r="A14" s="27" t="s">
        <v>17</v>
      </c>
      <c r="B14" s="28" t="s">
        <v>31</v>
      </c>
      <c r="C14" s="29" t="s">
        <v>2</v>
      </c>
      <c r="D14" s="30">
        <v>15</v>
      </c>
      <c r="E14" s="31">
        <v>244</v>
      </c>
      <c r="F14" s="32">
        <f t="shared" si="0"/>
        <v>3660</v>
      </c>
      <c r="G14" s="32">
        <v>280</v>
      </c>
      <c r="H14" s="31">
        <f t="shared" si="1"/>
        <v>4200</v>
      </c>
      <c r="I14" s="31">
        <v>300</v>
      </c>
      <c r="J14" s="31">
        <f t="shared" si="2"/>
        <v>4500</v>
      </c>
      <c r="K14" s="32">
        <f t="shared" si="3"/>
        <v>274.66666666666669</v>
      </c>
      <c r="L14" s="33">
        <f t="shared" si="4"/>
        <v>3660</v>
      </c>
      <c r="M14" s="14"/>
      <c r="N14" s="14"/>
      <c r="P14" s="26"/>
      <c r="Q14" s="26"/>
      <c r="R14" s="26"/>
    </row>
    <row r="15" spans="1:18" s="4" customFormat="1" ht="26.25" customHeight="1" x14ac:dyDescent="0.2">
      <c r="A15" s="27" t="s">
        <v>18</v>
      </c>
      <c r="B15" s="28" t="s">
        <v>32</v>
      </c>
      <c r="C15" s="29" t="s">
        <v>2</v>
      </c>
      <c r="D15" s="30">
        <v>10</v>
      </c>
      <c r="E15" s="31">
        <v>265</v>
      </c>
      <c r="F15" s="32">
        <f t="shared" si="0"/>
        <v>2650</v>
      </c>
      <c r="G15" s="32">
        <v>305</v>
      </c>
      <c r="H15" s="31">
        <f t="shared" si="1"/>
        <v>3050</v>
      </c>
      <c r="I15" s="31">
        <v>340</v>
      </c>
      <c r="J15" s="31">
        <f t="shared" si="2"/>
        <v>3400</v>
      </c>
      <c r="K15" s="32">
        <f t="shared" si="3"/>
        <v>303.33333333333331</v>
      </c>
      <c r="L15" s="33">
        <f t="shared" si="4"/>
        <v>2650</v>
      </c>
      <c r="M15" s="14"/>
      <c r="N15" s="14"/>
      <c r="P15" s="26"/>
      <c r="Q15" s="26"/>
      <c r="R15" s="26"/>
    </row>
    <row r="16" spans="1:18" s="25" customFormat="1" ht="21.75" customHeight="1" thickBot="1" x14ac:dyDescent="0.25">
      <c r="A16" s="39" t="s">
        <v>20</v>
      </c>
      <c r="B16" s="40"/>
      <c r="C16" s="40"/>
      <c r="D16" s="41"/>
      <c r="E16" s="34" t="s">
        <v>6</v>
      </c>
      <c r="F16" s="35">
        <f>SUM(F6:F15)</f>
        <v>106840</v>
      </c>
      <c r="G16" s="35" t="s">
        <v>6</v>
      </c>
      <c r="H16" s="35">
        <f>SUM(H6:H15)</f>
        <v>122640</v>
      </c>
      <c r="I16" s="35" t="s">
        <v>6</v>
      </c>
      <c r="J16" s="35">
        <f>SUM(J6:J15)</f>
        <v>128980</v>
      </c>
      <c r="K16" s="36" t="s">
        <v>6</v>
      </c>
      <c r="L16" s="37">
        <f>SUM(L6:L15)</f>
        <v>106840</v>
      </c>
      <c r="M16" s="38"/>
      <c r="N16" s="38"/>
    </row>
    <row r="17" spans="1:14" s="4" customFormat="1" ht="12.75" customHeight="1" x14ac:dyDescent="0.2">
      <c r="A17" s="19"/>
      <c r="B17" s="19"/>
      <c r="C17" s="19"/>
      <c r="D17" s="19"/>
      <c r="E17" s="20"/>
      <c r="F17" s="21"/>
      <c r="G17" s="22"/>
      <c r="H17" s="21"/>
      <c r="I17" s="21"/>
      <c r="J17" s="21"/>
      <c r="K17" s="23"/>
      <c r="L17" s="24"/>
      <c r="M17" s="14"/>
      <c r="N17" s="14"/>
    </row>
    <row r="18" spans="1:14" s="5" customFormat="1" ht="99" customHeight="1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15"/>
      <c r="N18" s="15"/>
    </row>
    <row r="19" spans="1:14" s="4" customFormat="1" ht="20.25" customHeight="1" x14ac:dyDescent="0.25">
      <c r="A19" s="16"/>
      <c r="B19" s="44"/>
      <c r="C19" s="44"/>
      <c r="D19" s="6"/>
      <c r="E19" s="6"/>
      <c r="F19" s="7"/>
      <c r="G19" s="7"/>
      <c r="H19" s="7"/>
      <c r="I19" s="7"/>
      <c r="J19" s="7"/>
      <c r="K19" s="3"/>
      <c r="L19" s="3"/>
      <c r="M19" s="14"/>
      <c r="N19" s="14"/>
    </row>
    <row r="20" spans="1:14" s="4" customFormat="1" ht="30" customHeight="1" x14ac:dyDescent="0.25">
      <c r="A20" s="16"/>
      <c r="B20" s="45"/>
      <c r="C20" s="45"/>
      <c r="D20" s="45"/>
      <c r="E20" s="45"/>
      <c r="F20" s="45"/>
      <c r="G20" s="45"/>
      <c r="H20" s="45"/>
      <c r="I20" s="45"/>
      <c r="J20" s="45"/>
      <c r="K20" s="3"/>
      <c r="L20" s="3"/>
      <c r="M20" s="14"/>
      <c r="N20" s="14"/>
    </row>
    <row r="21" spans="1:14" s="4" customFormat="1" ht="13.5" customHeight="1" x14ac:dyDescent="0.25">
      <c r="A21" s="16"/>
      <c r="B21" s="8"/>
      <c r="C21" s="9"/>
      <c r="D21" s="10"/>
      <c r="E21" s="10"/>
      <c r="F21" s="11"/>
      <c r="G21" s="11"/>
      <c r="H21" s="11"/>
      <c r="I21" s="11"/>
      <c r="J21" s="11"/>
      <c r="K21" s="3"/>
      <c r="L21" s="3"/>
      <c r="M21" s="14"/>
      <c r="N21" s="14"/>
    </row>
    <row r="22" spans="1:14" s="4" customFormat="1" ht="40.5" customHeight="1" x14ac:dyDescent="0.25">
      <c r="A22" s="16"/>
      <c r="B22" s="42"/>
      <c r="C22" s="42"/>
      <c r="D22" s="42"/>
      <c r="E22" s="42"/>
      <c r="F22" s="42"/>
      <c r="G22" s="42"/>
      <c r="H22" s="42"/>
      <c r="I22" s="42"/>
      <c r="J22" s="42"/>
      <c r="K22" s="3"/>
      <c r="L22" s="3"/>
      <c r="M22" s="14"/>
      <c r="N22" s="14"/>
    </row>
    <row r="23" spans="1:14" s="4" customFormat="1" ht="18.75" customHeight="1" x14ac:dyDescent="0.25">
      <c r="A23" s="16"/>
      <c r="B23" s="43"/>
      <c r="C23" s="43"/>
      <c r="D23" s="43"/>
      <c r="E23" s="43"/>
      <c r="F23" s="43"/>
      <c r="G23" s="18"/>
      <c r="H23" s="7"/>
      <c r="I23" s="7"/>
      <c r="J23" s="7"/>
      <c r="K23" s="3"/>
      <c r="L23" s="3"/>
      <c r="M23" s="14"/>
      <c r="N23" s="14"/>
    </row>
    <row r="24" spans="1:14" s="4" customFormat="1" ht="19.5" customHeight="1" x14ac:dyDescent="0.25">
      <c r="A24" s="16"/>
      <c r="B24" s="12"/>
      <c r="C24" s="2"/>
      <c r="D24" s="2"/>
      <c r="E24" s="2"/>
      <c r="F24" s="17"/>
      <c r="G24" s="17"/>
      <c r="H24" s="17"/>
      <c r="I24" s="17"/>
      <c r="J24" s="17"/>
      <c r="K24" s="3"/>
      <c r="L24" s="3"/>
      <c r="M24" s="14"/>
      <c r="N24" s="14"/>
    </row>
    <row r="25" spans="1:14" s="4" customFormat="1" ht="18" customHeight="1" x14ac:dyDescent="0.25">
      <c r="A25" s="16"/>
      <c r="B25" s="12"/>
      <c r="C25" s="2"/>
      <c r="D25" s="2"/>
      <c r="E25" s="2"/>
      <c r="F25" s="17"/>
      <c r="G25" s="17"/>
      <c r="H25" s="17"/>
      <c r="I25" s="17"/>
      <c r="J25" s="17"/>
      <c r="K25" s="3"/>
      <c r="L25" s="3"/>
      <c r="M25" s="14"/>
      <c r="N25" s="14"/>
    </row>
    <row r="26" spans="1:14" s="4" customFormat="1" ht="18.75" customHeight="1" x14ac:dyDescent="0.25">
      <c r="A26" s="16"/>
      <c r="B26" s="12"/>
      <c r="C26" s="2"/>
      <c r="D26" s="2"/>
      <c r="E26" s="2"/>
      <c r="F26" s="17"/>
      <c r="G26" s="17"/>
      <c r="H26" s="17"/>
      <c r="I26" s="17"/>
      <c r="J26" s="17"/>
      <c r="K26" s="3"/>
      <c r="L26" s="3"/>
      <c r="M26" s="14"/>
      <c r="N26" s="14"/>
    </row>
    <row r="27" spans="1:14" s="4" customFormat="1" ht="18" customHeight="1" x14ac:dyDescent="0.25">
      <c r="A27" s="16"/>
      <c r="B27" s="12"/>
      <c r="C27" s="2"/>
      <c r="D27" s="2"/>
      <c r="E27" s="2"/>
      <c r="F27" s="17"/>
      <c r="G27" s="17"/>
      <c r="H27" s="17"/>
      <c r="I27" s="17"/>
      <c r="J27" s="17"/>
      <c r="K27" s="3"/>
      <c r="L27" s="3"/>
      <c r="M27" s="14"/>
      <c r="N27" s="14"/>
    </row>
    <row r="28" spans="1:14" s="4" customFormat="1" ht="30.75" customHeight="1" x14ac:dyDescent="0.25">
      <c r="A28" s="16"/>
      <c r="B28" s="12"/>
      <c r="C28" s="2"/>
      <c r="D28" s="2"/>
      <c r="E28" s="2"/>
      <c r="F28" s="17"/>
      <c r="G28" s="17"/>
      <c r="H28" s="17"/>
      <c r="I28" s="17"/>
      <c r="J28" s="17"/>
      <c r="K28" s="3"/>
      <c r="L28" s="3"/>
      <c r="M28" s="14"/>
      <c r="N28" s="14"/>
    </row>
    <row r="29" spans="1:14" s="4" customFormat="1" ht="6" customHeight="1" x14ac:dyDescent="0.25">
      <c r="A29" s="16"/>
      <c r="B29" s="1"/>
      <c r="C29" s="2"/>
      <c r="D29" s="2"/>
      <c r="E29" s="2"/>
      <c r="F29" s="17"/>
      <c r="G29" s="17"/>
      <c r="H29" s="17"/>
      <c r="I29" s="17"/>
      <c r="J29" s="17"/>
      <c r="K29" s="3"/>
      <c r="L29" s="3"/>
      <c r="M29" s="14"/>
      <c r="N29" s="14"/>
    </row>
    <row r="30" spans="1:14" s="4" customFormat="1" ht="19.5" customHeight="1" x14ac:dyDescent="0.25">
      <c r="A30" s="16"/>
      <c r="B30" s="12"/>
      <c r="C30" s="2"/>
      <c r="D30" s="2"/>
      <c r="E30" s="2"/>
      <c r="F30" s="17"/>
      <c r="G30" s="17"/>
      <c r="H30" s="17"/>
      <c r="I30" s="17"/>
      <c r="J30" s="17"/>
      <c r="K30" s="3"/>
      <c r="L30" s="3"/>
      <c r="M30" s="14"/>
      <c r="N30" s="14"/>
    </row>
    <row r="31" spans="1:14" s="4" customFormat="1" ht="3" customHeight="1" x14ac:dyDescent="0.25">
      <c r="A31" s="16"/>
      <c r="B31" s="12"/>
      <c r="C31" s="2"/>
      <c r="D31" s="2"/>
      <c r="E31" s="2"/>
      <c r="F31" s="17"/>
      <c r="G31" s="17"/>
      <c r="H31" s="17"/>
      <c r="I31" s="17"/>
      <c r="J31" s="17"/>
      <c r="K31" s="3"/>
      <c r="L31" s="3"/>
      <c r="M31" s="14"/>
      <c r="N31" s="14"/>
    </row>
    <row r="32" spans="1:14" s="4" customFormat="1" ht="17.25" customHeight="1" x14ac:dyDescent="0.25">
      <c r="A32" s="16"/>
      <c r="B32" s="12"/>
      <c r="C32" s="2"/>
      <c r="D32" s="2"/>
      <c r="E32" s="2"/>
      <c r="F32" s="17"/>
      <c r="G32" s="17"/>
      <c r="H32" s="17"/>
      <c r="I32" s="17"/>
      <c r="J32" s="17"/>
      <c r="K32" s="3"/>
      <c r="L32" s="3"/>
      <c r="M32" s="14"/>
      <c r="N32" s="14"/>
    </row>
    <row r="33" spans="1:14" s="4" customFormat="1" ht="24" customHeight="1" x14ac:dyDescent="0.25">
      <c r="A33" s="16"/>
      <c r="B33" s="12"/>
      <c r="C33" s="2"/>
      <c r="D33" s="2"/>
      <c r="E33" s="2"/>
      <c r="F33" s="17"/>
      <c r="G33" s="17"/>
      <c r="H33" s="17"/>
      <c r="I33" s="17"/>
      <c r="J33" s="17"/>
      <c r="K33" s="3"/>
      <c r="L33" s="3"/>
      <c r="M33" s="14"/>
      <c r="N33" s="14"/>
    </row>
    <row r="34" spans="1:14" s="4" customFormat="1" x14ac:dyDescent="0.25">
      <c r="A34" s="16"/>
      <c r="B34" s="1"/>
      <c r="C34" s="2"/>
      <c r="D34" s="2"/>
      <c r="E34" s="2"/>
      <c r="F34" s="17"/>
      <c r="G34" s="17"/>
      <c r="H34" s="17"/>
      <c r="I34" s="17"/>
      <c r="J34" s="17"/>
      <c r="K34" s="3"/>
      <c r="L34" s="3"/>
      <c r="M34" s="14"/>
      <c r="N34" s="14"/>
    </row>
    <row r="37" spans="1:14" ht="29.25" customHeight="1" x14ac:dyDescent="0.25"/>
    <row r="38" spans="1:14" ht="22.5" customHeight="1" x14ac:dyDescent="0.25"/>
    <row r="48" spans="1:14" ht="31.5" customHeight="1" x14ac:dyDescent="0.25"/>
    <row r="51" ht="25.5" customHeight="1" x14ac:dyDescent="0.25"/>
    <row r="52" ht="27" customHeight="1" x14ac:dyDescent="0.25"/>
  </sheetData>
  <mergeCells count="18">
    <mergeCell ref="I5:J5"/>
    <mergeCell ref="K1:L1"/>
    <mergeCell ref="A2:K2"/>
    <mergeCell ref="A4:A5"/>
    <mergeCell ref="C4:C5"/>
    <mergeCell ref="D4:D5"/>
    <mergeCell ref="K4:K5"/>
    <mergeCell ref="L4:L5"/>
    <mergeCell ref="B4:B5"/>
    <mergeCell ref="E5:F5"/>
    <mergeCell ref="G5:H5"/>
    <mergeCell ref="E4:J4"/>
    <mergeCell ref="A16:D16"/>
    <mergeCell ref="B22:J22"/>
    <mergeCell ref="B23:F23"/>
    <mergeCell ref="B19:C19"/>
    <mergeCell ref="B20:J20"/>
    <mergeCell ref="A18:L18"/>
  </mergeCells>
  <phoneticPr fontId="34" type="noConversion"/>
  <pageMargins left="0.39370078740157483" right="0.23622047244094491" top="0.51181102362204722" bottom="0.55118110236220474" header="0.31496062992125984" footer="0"/>
  <pageSetup paperSize="9" scale="78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Ведомость (3)</vt:lpstr>
      <vt:lpstr>'Ведомость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2026-07-28T09:29:30Z</dcterms:modified>
</cp:coreProperties>
</file>