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Лист1!$A$1:$O$15</definedName>
  </definedNames>
  <calcPr calcId="145621"/>
</workbook>
</file>

<file path=xl/calcChain.xml><?xml version="1.0" encoding="utf-8"?>
<calcChain xmlns="http://schemas.openxmlformats.org/spreadsheetml/2006/main">
  <c r="I11" i="1" l="1"/>
  <c r="H11" i="1"/>
  <c r="H10" i="1" l="1"/>
  <c r="I10" i="1" s="1"/>
  <c r="H9" i="1"/>
  <c r="I9" i="1" l="1"/>
  <c r="F13" i="1"/>
  <c r="G13" i="1"/>
  <c r="E13" i="1"/>
  <c r="D13" i="1" l="1"/>
  <c r="I12" i="1" l="1"/>
</calcChain>
</file>

<file path=xl/sharedStrings.xml><?xml version="1.0" encoding="utf-8"?>
<sst xmlns="http://schemas.openxmlformats.org/spreadsheetml/2006/main" count="20" uniqueCount="18">
  <si>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</si>
  <si>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</si>
  <si>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</si>
  <si>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</si>
  <si>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</si>
  <si>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</si>
  <si>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</si>
  <si>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</si>
  <si>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</si>
  <si>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</si>
  <si>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</si>
  <si>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</si>
  <si>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>Заказчиком принято решение за НМЦК принять наименьшую цену</t>
  </si>
  <si>
    <t xml:space="preserve">Обоснование начальной (максимальной) цены контракта </t>
  </si>
  <si>
    <t>шт.</t>
  </si>
  <si>
    <t>Общие вопросы охраны труда и функционирования системы управления охраной труда, продолжительностью 16 часов и более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</si>
  <si>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продолжительностью 16 часов и более</t>
  </si>
  <si>
    <t>Оказание первой помощи пострадавшим, продолжительностью 8 часов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</si>
</sst>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7</xdr:row>
      <xdr:rowOff>9525</xdr:rowOff>
    </xdr:from>
    <xdr:to>
      <xdr:col>14</xdr:col>
      <xdr:colOff>561975</xdr:colOff>
      <xdr:row>8</xdr:row>
      <xdr:rowOff>1314450</xdr:rowOff>
    </xdr:to>
    <xdr:sp macro="" textlink="">
      <xdr:nvSpPr>
        <xdr:cNvPr id="2" name="TextBox 1"/>
        <xdr:cNvSpPr txBox="1"/>
      </xdr:nvSpPr>
      <xdr:spPr>
        <a:xfrm>
          <a:off x="8886825" y="1857375"/>
          <a:ext cx="33528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〖НМЦК〗^рын=  v/n  ∗ ∑2_(i=1)^n▒ц_i 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>
            <a:effectLst/>
          </a:endParaRPr>
        </a:p>
      </xdr:txBody>
    </xdr:sp>
    <xdr:clientData/>
  </xdr:twoCellAnchor>
  <xdr:twoCellAnchor>
    <xdr:from>
      <xdr:col>10</xdr:col>
      <xdr:colOff>9524</xdr:colOff>
      <xdr:row>8</xdr:row>
      <xdr:rowOff>1447800</xdr:rowOff>
    </xdr:from>
    <xdr:to>
      <xdr:col>14</xdr:col>
      <xdr:colOff>571499</xdr:colOff>
      <xdr:row>11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3676650"/>
          <a:ext cx="3362325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V=  σ/(&lt;ц&gt;)  ∗100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σ=  (∑2_(i=1)^n▒〖(ц_i^ -&lt;ц&gt;)〗^2 )/(n -1)  - среднее квадратичное отклонение;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ц_i^ - цена единицы товара, работы, услуги, указанная в источнике с номером i;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view="pageBreakPreview" topLeftCell="A6" zoomScaleNormal="100" zoomScaleSheetLayoutView="100" workbookViewId="0">
      <selection activeCell="I12" sqref="I12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7" width="13.28515625" style="1" customWidth="1"/>
    <col min="8" max="8" width="13.7109375" style="1" bestFit="1" customWidth="1"/>
    <col min="9" max="9" width="16.28515625" style="1" customWidth="1"/>
    <col min="10" max="10" width="2.42578125" style="6" customWidth="1"/>
    <col min="11" max="11" width="15.85546875" style="6" bestFit="1" customWidth="1"/>
    <col min="12" max="12" width="9" style="1" bestFit="1" customWidth="1"/>
    <col min="13" max="16384" width="8.5703125" style="1"/>
  </cols>
  <sheetData>
    <row r="1" spans="1:21" x14ac:dyDescent="0.25">
      <c r="A1"/>
      <c r="B1"/>
      <c r="C1"/>
      <c r="D1"/>
      <c r="E1"/>
      <c r="F1"/>
      <c r="G1"/>
      <c r="H1"/>
      <c r="I1"/>
    </row>
    <row r="2" spans="1:2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8"/>
    </row>
    <row r="3" spans="1:21" x14ac:dyDescent="0.25">
      <c r="A3"/>
      <c r="B3"/>
      <c r="C3"/>
      <c r="D3"/>
      <c r="E3"/>
      <c r="F3"/>
      <c r="G3"/>
      <c r="H3"/>
      <c r="I3"/>
    </row>
    <row r="4" spans="1:21" x14ac:dyDescent="0.25">
      <c r="A4"/>
      <c r="B4"/>
      <c r="C4"/>
      <c r="D4"/>
      <c r="E4"/>
      <c r="F4"/>
      <c r="G4"/>
      <c r="H4"/>
      <c r="I4"/>
    </row>
    <row r="5" spans="1:21" ht="41.25" customHeight="1" x14ac:dyDescent="0.25">
      <c r="A5" s="19" t="s">
        <v>8</v>
      </c>
      <c r="B5" s="19"/>
      <c r="C5" s="19"/>
      <c r="D5" s="19"/>
      <c r="E5" s="19"/>
      <c r="F5" s="19"/>
      <c r="G5" s="19"/>
      <c r="H5" s="19"/>
      <c r="I5" s="19"/>
    </row>
    <row r="6" spans="1:21" ht="29.25" customHeight="1" x14ac:dyDescent="0.25">
      <c r="A6" s="19" t="s">
        <v>9</v>
      </c>
      <c r="B6" s="19"/>
      <c r="C6" s="19"/>
      <c r="D6" s="19"/>
      <c r="E6" s="19"/>
      <c r="F6" s="19"/>
      <c r="G6" s="19"/>
      <c r="H6" s="19"/>
      <c r="I6" s="19"/>
    </row>
    <row r="7" spans="1:21" x14ac:dyDescent="0.25">
      <c r="A7"/>
      <c r="B7"/>
      <c r="C7"/>
      <c r="D7"/>
      <c r="E7"/>
      <c r="F7"/>
      <c r="G7"/>
      <c r="H7"/>
      <c r="I7"/>
    </row>
    <row r="8" spans="1:21" ht="30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</row>
    <row r="9" spans="1:21" ht="90" x14ac:dyDescent="0.25">
      <c r="A9" s="9">
        <v>1</v>
      </c>
      <c r="B9" s="3" t="s">
        <v>15</v>
      </c>
      <c r="C9" s="3" t="s">
        <v>14</v>
      </c>
      <c r="D9" s="3">
        <v>1</v>
      </c>
      <c r="E9" s="7">
        <v>1450</v>
      </c>
      <c r="F9" s="7">
        <v>1000</v>
      </c>
      <c r="G9" s="7">
        <v>2100</v>
      </c>
      <c r="H9" s="7">
        <f>IFERROR(ROUND(AVERAGE(E9:G9),2),0)</f>
        <v>1516.67</v>
      </c>
      <c r="I9" s="7">
        <f>H9*D9</f>
        <v>1516.67</v>
      </c>
    </row>
    <row r="10" spans="1:21" ht="221.25" customHeight="1" x14ac:dyDescent="0.25">
      <c r="A10" s="9">
        <v>2</v>
      </c>
      <c r="B10" s="3" t="s">
        <v>16</v>
      </c>
      <c r="C10" s="3" t="s">
        <v>14</v>
      </c>
      <c r="D10" s="3">
        <v>1</v>
      </c>
      <c r="E10" s="7">
        <v>1500</v>
      </c>
      <c r="F10" s="7">
        <v>1000</v>
      </c>
      <c r="G10" s="7">
        <v>2100</v>
      </c>
      <c r="H10" s="7">
        <f t="shared" ref="H10:H11" si="0">IFERROR(ROUND(AVERAGE(E10:G10),2),0)</f>
        <v>1533.33</v>
      </c>
      <c r="I10" s="7">
        <f t="shared" ref="I10:I11" si="1">H10*D10</f>
        <v>1533.33</v>
      </c>
    </row>
    <row r="11" spans="1:21" ht="60" x14ac:dyDescent="0.25">
      <c r="A11" s="9">
        <v>3</v>
      </c>
      <c r="B11" s="3" t="s">
        <v>17</v>
      </c>
      <c r="C11" s="3" t="s">
        <v>14</v>
      </c>
      <c r="D11" s="3">
        <v>1</v>
      </c>
      <c r="E11" s="7">
        <v>1200</v>
      </c>
      <c r="F11" s="7">
        <v>1000</v>
      </c>
      <c r="G11" s="7">
        <v>2100</v>
      </c>
      <c r="H11" s="7">
        <f>IFERROR(ROUND(AVERAGE(E11:G11),2),0)</f>
        <v>1433.33</v>
      </c>
      <c r="I11" s="7">
        <f>H11*D11</f>
        <v>1433.33</v>
      </c>
    </row>
    <row r="12" spans="1:21" x14ac:dyDescent="0.25">
      <c r="A12" s="17" t="s">
        <v>6</v>
      </c>
      <c r="B12" s="17"/>
      <c r="C12" s="17"/>
      <c r="D12" s="17"/>
      <c r="E12" s="17"/>
      <c r="F12" s="17"/>
      <c r="G12" s="17"/>
      <c r="H12" s="17"/>
      <c r="I12" s="8">
        <f>SUM(I9:I11)</f>
        <v>4483.33</v>
      </c>
    </row>
    <row r="13" spans="1:21" s="14" customFormat="1" hidden="1" x14ac:dyDescent="0.25">
      <c r="A13" s="12"/>
      <c r="B13" s="12"/>
      <c r="C13" s="12"/>
      <c r="D13" s="12">
        <f>SUM(D9:D11)</f>
        <v>3</v>
      </c>
      <c r="E13" s="13">
        <f>$D$9*E9+$D$11*E11</f>
        <v>2650</v>
      </c>
      <c r="F13" s="13">
        <f t="shared" ref="F13:G13" si="2">$D$9*F9+$D$11*F11</f>
        <v>2000</v>
      </c>
      <c r="G13" s="13">
        <f t="shared" si="2"/>
        <v>4200</v>
      </c>
      <c r="H13" s="12"/>
      <c r="I13" s="12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</row>
    <row r="15" spans="1:21" x14ac:dyDescent="0.25">
      <c r="A15" s="15" t="s">
        <v>12</v>
      </c>
      <c r="B15" s="16"/>
      <c r="C15" s="16"/>
      <c r="D15" s="16"/>
      <c r="E15" s="16"/>
      <c r="F15" s="16"/>
      <c r="G15" s="16"/>
      <c r="H15" s="16"/>
      <c r="I15" s="16"/>
    </row>
    <row r="17" spans="5:8" x14ac:dyDescent="0.25">
      <c r="F17" s="6"/>
      <c r="G17" s="6"/>
    </row>
    <row r="18" spans="5:8" x14ac:dyDescent="0.25">
      <c r="H18" s="11"/>
    </row>
    <row r="21" spans="5:8" x14ac:dyDescent="0.25">
      <c r="E21" s="10"/>
      <c r="F21" s="10"/>
      <c r="G21" s="10"/>
    </row>
  </sheetData>
  <mergeCells count="5">
    <mergeCell ref="A15:I15"/>
    <mergeCell ref="A12:H12"/>
    <mergeCell ref="A2:I2"/>
    <mergeCell ref="A5:I5"/>
    <mergeCell ref="A6:I6"/>
  </mergeCells>
  <pageMargins left="0.11811023622047245" right="0.11811023622047245" top="0.35433070866141736" bottom="0.55118110236220474" header="0" footer="0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2026-08-17T09:35:41Z</dcterms:modified>
</cp:coreProperties>
</file>