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870" yWindow="1830" windowWidth="20730" windowHeight="11160"/>
  </bookViews>
  <sheets>
    <sheet name="Лист3" sheetId="3" r:id="rId1"/>
  </sheets>
  <definedNames>
    <definedName name="_xlnm.Print_Area" localSheetId="0">Лист3!$A$1:$K$34</definedName>
  </definedNames>
  <calcPr calcId="125725"/>
</workbook>
</file>

<file path=xl/calcChain.xml><?xml version="1.0" encoding="utf-8"?>
<calcChain xmlns="http://schemas.openxmlformats.org/spreadsheetml/2006/main">
  <c r="F13" i="3"/>
  <c r="E13"/>
  <c r="D13"/>
  <c r="G12" l="1"/>
  <c r="I12" l="1"/>
  <c r="J12" s="1"/>
  <c r="K12" s="1"/>
  <c r="H13"/>
</calcChain>
</file>

<file path=xl/sharedStrings.xml><?xml version="1.0" encoding="utf-8"?>
<sst xmlns="http://schemas.openxmlformats.org/spreadsheetml/2006/main" count="37" uniqueCount="37">
  <si>
    <t>Расчет</t>
  </si>
  <si>
    <t>Итого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</si>
  <si>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</si>
  <si>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</si>
  <si>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</si>
  <si>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</si>
  <si>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</si>
  <si>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</si>
  <si>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</si>
  <si>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</si>
  <si>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</si>
  <si>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</si>
  <si>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</si>
  <si>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</si>
  <si>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</si>
  <si>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</si>
  <si>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</si>
  <si>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</si>
  <si>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Коэффициент вариации (V)</t>
  </si>
  <si>
    <t>Среднее квадратичное отклонение (σ)</t>
  </si>
  <si>
    <t>Описание объекта закупки</t>
  </si>
  <si>
    <t xml:space="preserve">Форма обоснования начальной (максимальной) цены контракта </t>
  </si>
  <si>
    <t>капитан внутренней службы</t>
  </si>
  <si>
    <t>Старший инспектор ОКБПиВО ОТО</t>
  </si>
  <si>
    <t>к государственному контракту</t>
  </si>
  <si>
    <t>Приложение № 3</t>
  </si>
  <si>
    <t>К-ВО (n)</t>
  </si>
  <si>
    <t>шт.</t>
  </si>
  <si>
    <t>№          от                г.</t>
  </si>
  <si>
    <t>Д.Ю. Меркулов</t>
  </si>
  <si>
    <t>Источник информации 1 - Коммерческое предложение № 787 от 27.07.2026</t>
  </si>
  <si>
    <t>Источник информации 2 - Коммерческое предложение № 789 от 27.07.2026</t>
  </si>
  <si>
    <t>Источник информации 3 - Коммерческое предложение № 788 от 27.07.2026</t>
  </si>
  <si>
    <t>Дата подготовки обоснования НМЦК: 27.07.2026</t>
  </si>
  <si>
    <t>В результате исследования начальная (максимальная) цена контракта составила 369 000 рублей 00 копеек</t>
  </si>
  <si>
    <t>Порошок чистящий</t>
  </si>
  <si>
    <t xml:space="preserve">Порошок чистящий. КТРУ 20.41.44.120-00000003: масса нетто: ≥ 400  и  &lt; 450 Грамм; средство абразивное: да; средство хлорсодержащее: нет; наличие ароматизатора: да
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</si>
</sst>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20051</xdr:colOff>
      <xdr:row>13</xdr:row>
      <xdr:rowOff>160421</xdr:rowOff>
    </xdr:from>
    <xdr:to>
      <xdr:col>0</xdr:col>
      <xdr:colOff>2830561</xdr:colOff>
      <xdr:row>14</xdr:row>
      <xdr:rowOff>931615</xdr:rowOff>
    </xdr:to>
    <xdr:pic>
      <xdr:nvPicPr>
        <xdr:cNvPr id="4" name="Рисунок 3" descr="001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20051" y="3559342"/>
          <a:ext cx="2810510" cy="961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0"/>
  <sheetViews>
    <sheetView tabSelected="1" view="pageBreakPreview" zoomScale="95" zoomScaleSheetLayoutView="95" workbookViewId="0">
      <selection activeCell="E18" sqref="E18"/>
    </sheetView>
  </sheetViews>
  <sheetFormatPr defaultRowHeight="15"/>
  <cols>
    <col min="1" max="1" width="47.85546875" customWidth="1"/>
    <col min="2" max="2" width="8.28515625" bestFit="1" customWidth="1"/>
    <col min="3" max="3" width="6.7109375" customWidth="1"/>
    <col min="4" max="4" width="16" customWidth="1"/>
    <col min="5" max="5" width="14.28515625" customWidth="1"/>
    <col min="6" max="6" width="17.28515625" customWidth="1"/>
    <col min="7" max="7" width="15.140625" customWidth="1"/>
    <col min="8" max="8" width="15.7109375" customWidth="1"/>
    <col min="9" max="9" width="12.85546875" customWidth="1"/>
    <col min="10" max="10" width="16.28515625" bestFit="1" customWidth="1"/>
    <col min="11" max="11" width="15" bestFit="1" customWidth="1"/>
  </cols>
  <sheetData>
    <row r="1" spans="1:13" ht="15.75">
      <c r="I1" s="30" t="s">
        <v>25</v>
      </c>
      <c r="J1" s="30"/>
      <c r="K1" s="30"/>
    </row>
    <row r="2" spans="1:13" ht="15.75">
      <c r="I2" s="30" t="s">
        <v>24</v>
      </c>
      <c r="J2" s="30"/>
      <c r="K2" s="30"/>
    </row>
    <row r="3" spans="1:13" ht="15.75">
      <c r="I3" s="30" t="s">
        <v>28</v>
      </c>
      <c r="J3" s="30"/>
      <c r="K3" s="30"/>
    </row>
    <row r="4" spans="1:13" ht="15.75">
      <c r="I4" s="30"/>
      <c r="J4" s="30"/>
      <c r="K4" s="30"/>
    </row>
    <row r="5" spans="1:13" ht="15.75">
      <c r="I5" s="30"/>
      <c r="J5" s="30"/>
      <c r="K5" s="30"/>
    </row>
    <row r="6" spans="1:13" ht="15.75">
      <c r="H6" s="34"/>
      <c r="I6" s="34"/>
      <c r="J6" s="34"/>
    </row>
    <row r="7" spans="1:13" ht="16.5">
      <c r="A7" s="36" t="s">
        <v>21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1"/>
      <c r="M7" s="1"/>
    </row>
    <row r="8" spans="1:13" ht="37.5" customHeight="1">
      <c r="A8" s="6" t="s">
        <v>5</v>
      </c>
      <c r="B8" s="37" t="s">
        <v>6</v>
      </c>
      <c r="C8" s="37"/>
      <c r="D8" s="37"/>
      <c r="E8" s="37"/>
      <c r="F8" s="37"/>
      <c r="G8" s="37"/>
      <c r="H8" s="37"/>
      <c r="I8" s="37"/>
      <c r="J8" s="37"/>
      <c r="K8" s="37"/>
      <c r="L8" s="1"/>
      <c r="M8" s="1"/>
    </row>
    <row r="9" spans="1:13" ht="15" hidden="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8.5" customHeight="1" thickBot="1">
      <c r="A10" s="5" t="s">
        <v>20</v>
      </c>
      <c r="B10" s="32" t="s">
        <v>36</v>
      </c>
      <c r="C10" s="33"/>
      <c r="D10" s="33"/>
      <c r="E10" s="33"/>
      <c r="F10" s="33"/>
      <c r="G10" s="33"/>
      <c r="H10" s="33"/>
      <c r="I10" s="33"/>
      <c r="J10" s="33"/>
      <c r="K10" s="33"/>
      <c r="L10" s="1"/>
      <c r="M10" s="1"/>
    </row>
    <row r="11" spans="1:13" ht="42.75">
      <c r="A11" s="11" t="s">
        <v>3</v>
      </c>
      <c r="B11" s="23" t="s">
        <v>2</v>
      </c>
      <c r="C11" s="12" t="s">
        <v>26</v>
      </c>
      <c r="D11" s="13" t="s">
        <v>14</v>
      </c>
      <c r="E11" s="13" t="s">
        <v>15</v>
      </c>
      <c r="F11" s="13" t="s">
        <v>16</v>
      </c>
      <c r="G11" s="14" t="s">
        <v>17</v>
      </c>
      <c r="H11" s="13" t="s">
        <v>4</v>
      </c>
      <c r="I11" s="13" t="s">
        <v>0</v>
      </c>
      <c r="J11" s="12" t="s">
        <v>19</v>
      </c>
      <c r="K11" s="15" t="s">
        <v>18</v>
      </c>
      <c r="L11" s="1"/>
      <c r="M11" s="1"/>
    </row>
    <row r="12" spans="1:13" ht="29.25" customHeight="1">
      <c r="A12" s="17" t="s">
        <v>35</v>
      </c>
      <c r="B12" s="24" t="s">
        <v>27</v>
      </c>
      <c r="C12" s="18">
        <v>6000</v>
      </c>
      <c r="D12" s="16">
        <v>60</v>
      </c>
      <c r="E12" s="16">
        <v>55</v>
      </c>
      <c r="F12" s="16">
        <v>69.5</v>
      </c>
      <c r="G12" s="16">
        <f>(D12+E12+F12)/3</f>
        <v>61.5</v>
      </c>
      <c r="H12" s="19">
        <v>369000</v>
      </c>
      <c r="I12" s="20">
        <f>((G12-D12)*(G12-D12)+(G12-E12)*(G12-E12)+(G12-F12)*(G12-F12))/2</f>
        <v>54.25</v>
      </c>
      <c r="J12" s="21">
        <f>SQRT(I12)</f>
        <v>7.3654599313281173</v>
      </c>
      <c r="K12" s="20">
        <f>J12/G12*100</f>
        <v>11.976357611915638</v>
      </c>
      <c r="L12" s="1"/>
      <c r="M12" s="1"/>
    </row>
    <row r="13" spans="1:13">
      <c r="A13" s="22" t="s">
        <v>1</v>
      </c>
      <c r="B13" s="20"/>
      <c r="C13" s="20"/>
      <c r="D13" s="16">
        <f>D12*C12</f>
        <v>360000</v>
      </c>
      <c r="E13" s="16">
        <f>E12*C12</f>
        <v>330000</v>
      </c>
      <c r="F13" s="16">
        <f>F12*C12</f>
        <v>417000</v>
      </c>
      <c r="G13" s="16"/>
      <c r="H13" s="19">
        <f>SUM(H12:H12)</f>
        <v>369000</v>
      </c>
      <c r="I13" s="20"/>
      <c r="J13" s="20"/>
      <c r="K13" s="20"/>
      <c r="L13" s="1"/>
      <c r="M13" s="1"/>
    </row>
    <row r="14" spans="1:13">
      <c r="A14" s="35" t="s">
        <v>34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1"/>
      <c r="M14" s="1"/>
    </row>
    <row r="15" spans="1:13" ht="77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  <c r="M15" s="1"/>
    </row>
    <row r="16" spans="1:13">
      <c r="A16" s="31" t="s">
        <v>7</v>
      </c>
      <c r="B16" s="31"/>
      <c r="C16" s="31"/>
      <c r="D16" s="3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6" t="s">
        <v>8</v>
      </c>
      <c r="B17" s="26"/>
      <c r="C17" s="26"/>
      <c r="D17" s="26"/>
      <c r="E17" s="26"/>
      <c r="F17" s="26"/>
      <c r="G17" s="26"/>
      <c r="H17" s="1"/>
      <c r="I17" s="3"/>
      <c r="J17" s="3"/>
      <c r="K17" s="1"/>
      <c r="L17" s="1"/>
      <c r="M17" s="1"/>
    </row>
    <row r="18" spans="1:13">
      <c r="A18" s="25" t="s">
        <v>9</v>
      </c>
      <c r="B18" s="25"/>
      <c r="C18" s="25"/>
      <c r="D18" s="25"/>
      <c r="E18" s="1"/>
      <c r="F18" s="1"/>
      <c r="G18" s="1"/>
      <c r="H18" s="1"/>
      <c r="I18" s="1"/>
      <c r="J18" s="2"/>
      <c r="K18" s="1"/>
      <c r="L18" s="1"/>
      <c r="M18" s="1"/>
    </row>
    <row r="19" spans="1:13">
      <c r="A19" s="25" t="s">
        <v>10</v>
      </c>
      <c r="B19" s="25"/>
      <c r="C19" s="25"/>
      <c r="D19" s="25"/>
      <c r="E19" s="25"/>
      <c r="F19" s="1"/>
      <c r="G19" s="1"/>
      <c r="H19" s="1"/>
      <c r="I19" s="1"/>
      <c r="J19" s="2"/>
      <c r="K19" s="1"/>
      <c r="L19" s="1"/>
      <c r="M19" s="1"/>
    </row>
    <row r="20" spans="1:13">
      <c r="A20" s="25" t="s">
        <v>11</v>
      </c>
      <c r="B20" s="25"/>
      <c r="C20" s="25"/>
      <c r="D20" s="25"/>
      <c r="E20" s="25"/>
      <c r="F20" s="1"/>
      <c r="G20" s="1"/>
      <c r="H20" s="1"/>
      <c r="I20" s="1"/>
      <c r="J20" s="1"/>
      <c r="K20" s="1"/>
      <c r="L20" s="1"/>
      <c r="M20" s="1"/>
    </row>
    <row r="21" spans="1:13">
      <c r="A21" s="25" t="s">
        <v>12</v>
      </c>
      <c r="B21" s="25"/>
      <c r="C21" s="25"/>
      <c r="D21" s="25"/>
      <c r="E21" s="25"/>
      <c r="F21" s="25"/>
      <c r="G21" s="1"/>
      <c r="H21" s="1"/>
      <c r="I21" s="1"/>
      <c r="J21" s="1"/>
      <c r="K21" s="1"/>
      <c r="L21" s="1"/>
      <c r="M21" s="1"/>
    </row>
    <row r="22" spans="1:13">
      <c r="A22" s="26" t="s">
        <v>13</v>
      </c>
      <c r="B22" s="26"/>
      <c r="C22" s="26"/>
      <c r="D22" s="26"/>
      <c r="E22" s="26"/>
      <c r="F22" s="26"/>
      <c r="G22" s="26"/>
      <c r="H22" s="26"/>
      <c r="I22" s="26"/>
      <c r="J22" s="26"/>
      <c r="K22" s="1"/>
      <c r="L22" s="1"/>
      <c r="M22" s="1"/>
    </row>
    <row r="23" spans="1:13" ht="15.75">
      <c r="A23" s="27" t="s">
        <v>30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1"/>
      <c r="M23" s="1"/>
    </row>
    <row r="24" spans="1:13" ht="15.75">
      <c r="A24" s="27" t="s">
        <v>31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1"/>
      <c r="M24" s="1"/>
    </row>
    <row r="25" spans="1:13" ht="15.75">
      <c r="A25" s="27" t="s">
        <v>32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1"/>
      <c r="M25" s="1"/>
    </row>
    <row r="26" spans="1:13" ht="15.7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"/>
      <c r="M26" s="1"/>
    </row>
    <row r="27" spans="1:13" ht="15.7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"/>
      <c r="M27" s="1"/>
    </row>
    <row r="28" spans="1:13" ht="15.7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"/>
      <c r="M28" s="1"/>
    </row>
    <row r="29" spans="1:13" ht="15.75">
      <c r="A29" s="9" t="s">
        <v>23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1"/>
      <c r="M29" s="1"/>
    </row>
    <row r="30" spans="1:13" ht="15.75">
      <c r="A30" s="10" t="s">
        <v>22</v>
      </c>
      <c r="B30" s="7"/>
      <c r="C30" s="7"/>
      <c r="D30" s="7"/>
      <c r="E30" s="7"/>
      <c r="F30" s="7"/>
      <c r="G30" s="7"/>
      <c r="H30" s="7"/>
      <c r="I30" s="7"/>
      <c r="J30" s="29" t="s">
        <v>29</v>
      </c>
      <c r="K30" s="29"/>
      <c r="L30" s="1"/>
      <c r="M30" s="1"/>
    </row>
    <row r="31" spans="1:13" ht="15.75">
      <c r="A31" s="7"/>
      <c r="B31" s="7"/>
      <c r="C31" s="7"/>
      <c r="D31" s="7"/>
      <c r="E31" s="7"/>
      <c r="F31" s="7"/>
      <c r="G31" s="7"/>
      <c r="H31" s="7"/>
      <c r="I31" s="7"/>
      <c r="J31" s="8"/>
      <c r="K31" s="8"/>
      <c r="L31" s="1"/>
      <c r="M31" s="1"/>
    </row>
    <row r="32" spans="1:13" ht="15.75">
      <c r="A32" s="7"/>
      <c r="B32" s="7"/>
      <c r="C32" s="7"/>
      <c r="D32" s="7"/>
      <c r="E32" s="7"/>
      <c r="F32" s="7"/>
      <c r="G32" s="7"/>
      <c r="H32" s="7"/>
      <c r="I32" s="7"/>
      <c r="J32" s="8"/>
      <c r="K32" s="8"/>
      <c r="L32" s="1"/>
      <c r="M32" s="1"/>
    </row>
    <row r="33" spans="1:13" ht="15.7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"/>
      <c r="M33" s="1"/>
    </row>
    <row r="34" spans="1:13">
      <c r="A34" s="28" t="s">
        <v>33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</sheetData>
  <mergeCells count="22">
    <mergeCell ref="I1:K1"/>
    <mergeCell ref="A16:D16"/>
    <mergeCell ref="B10:K10"/>
    <mergeCell ref="H6:J6"/>
    <mergeCell ref="A14:K14"/>
    <mergeCell ref="A7:K7"/>
    <mergeCell ref="B8:K8"/>
    <mergeCell ref="I2:K2"/>
    <mergeCell ref="I3:K3"/>
    <mergeCell ref="I4:K4"/>
    <mergeCell ref="I5:K5"/>
    <mergeCell ref="A34:K34"/>
    <mergeCell ref="A19:E19"/>
    <mergeCell ref="A20:E20"/>
    <mergeCell ref="A21:F21"/>
    <mergeCell ref="A22:J22"/>
    <mergeCell ref="J30:K30"/>
    <mergeCell ref="A18:D18"/>
    <mergeCell ref="A17:G17"/>
    <mergeCell ref="A23:K23"/>
    <mergeCell ref="A24:K24"/>
    <mergeCell ref="A25:K25"/>
  </mergeCells>
  <pageMargins left="0.70866141732283472" right="0.70866141732283472" top="0.35433070866141736" bottom="0.19685039370078741" header="0.31496062992125984" footer="0.31496062992125984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Юхименко Владислав Вячеславович</dc:creator>
  <cp:lastModifiedBy>Isaeva</cp:lastModifiedBy>
  <cp:lastPrinted>2026-03-03T09:11:23Z</cp:lastPrinted>
  <dcterms:created xsi:type="dcterms:W3CDTF">2014-03-03T05:25:34Z</dcterms:created>
  <dcterms:modified xsi:type="dcterms:W3CDTF">2026-07-29T13:28:16Z</dcterms:modified>
</cp:coreProperties>
</file>