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625"/>
  </bookViews>
  <sheets>
    <sheet name="Лист1" sheetId="1" r:id="rId1"/>
  </sheets>
  <definedNames>
    <definedName name="focus" localSheetId="0">Лист1!#REF!</definedName>
  </definedNames>
  <calcPr calcId="162913"/>
</workbook>
</file>

<file path=xl/calcChain.xml><?xml version="1.0" encoding="utf-8"?>
<calcChain xmlns="http://schemas.openxmlformats.org/spreadsheetml/2006/main">
  <c r="N8" i="1" l="1"/>
  <c r="M8" i="1" s="1"/>
  <c r="M9" i="1" s="1"/>
  <c r="J8" i="1"/>
  <c r="K8" i="1" s="1"/>
  <c r="L8" i="1" s="1"/>
</calcChain>
</file>

<file path=xl/sharedStrings.xml><?xml version="1.0" encoding="utf-8"?>
<sst xmlns="http://schemas.openxmlformats.org/spreadsheetml/2006/main" count="26" uniqueCount="26">
  <si>
    <t>Используемый метод определения НМЦК с обоснованием: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</si>
  <si>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</si>
  <si>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</si>
  <si>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</si>
  <si>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</si>
  <si>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</si>
  <si>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</si>
  <si>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</si>
  <si>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</si>
  <si>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</si>
  <si>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</si>
  <si>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</si>
  <si>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</si>
  <si>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</si>
  <si>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 объекта закупки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</si>
  <si>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</si>
  <si>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Минимальная цена за единицу изм. (руб.), том числе НДС/ без НДС.</t>
  </si>
  <si>
    <t>Приложение № 1 к описанию объекта закупки</t>
  </si>
  <si>
    <t>Наименование товара</t>
  </si>
  <si>
    <t>Расчет начальной (максимальной) цены Контракта</t>
  </si>
  <si>
    <t>Обоснование начальной (максимальной) цены Контракта на приобретение единого ключа для электронного документооборота, включая лицензию</t>
  </si>
  <si>
    <t>Приобретение единого ключа для электронного документооборота, включая лицензию</t>
  </si>
  <si>
    <t xml:space="preserve">Ценовое предложение 1 вх № 658-з от 22.07.26
</t>
  </si>
  <si>
    <t xml:space="preserve">Ценовое предложение 2 вх №  от 
</t>
  </si>
  <si>
    <t xml:space="preserve">Ценовое предложение 3 вх №  от 
</t>
  </si>
  <si>
    <t>усл. 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</si>
</sst>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363A47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Fill="1"/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tabSelected="1" workbookViewId="0">
      <selection activeCell="G15" sqref="G15"/>
    </sheetView>
  </sheetViews>
  <sheetFormatPr defaultRowHeight="15" x14ac:dyDescent="0.25"/>
  <cols>
    <col min="1" max="1" width="3.140625" style="1" customWidth="1"/>
    <col min="2" max="2" width="29.5703125" style="1" customWidth="1"/>
    <col min="3" max="3" width="9.28515625" style="2" customWidth="1"/>
    <col min="4" max="4" width="10.5703125" style="1" customWidth="1"/>
    <col min="5" max="6" width="21" style="4" customWidth="1"/>
    <col min="7" max="7" width="20.140625" style="4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1" customWidth="1"/>
    <col min="14" max="14" width="20.28515625" style="1" customWidth="1"/>
    <col min="24" max="24" width="10.5703125" bestFit="1" customWidth="1"/>
  </cols>
  <sheetData>
    <row r="1" spans="1:15" x14ac:dyDescent="0.25">
      <c r="A1" s="27" t="s">
        <v>17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5" x14ac:dyDescent="0.25">
      <c r="A2" s="28" t="s">
        <v>20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5" ht="14.45" customHeight="1" x14ac:dyDescent="0.25">
      <c r="A3" s="29" t="s">
        <v>14</v>
      </c>
      <c r="B3" s="29"/>
      <c r="C3" s="29"/>
      <c r="D3" s="29"/>
      <c r="E3" s="29"/>
      <c r="F3" s="29"/>
      <c r="G3" s="29"/>
      <c r="H3" s="29"/>
      <c r="I3" s="29"/>
      <c r="J3" s="29"/>
      <c r="K3" s="30"/>
      <c r="L3" s="30"/>
      <c r="M3" s="30"/>
      <c r="N3" s="30"/>
    </row>
    <row r="4" spans="1:15" ht="72.75" customHeight="1" x14ac:dyDescent="0.25">
      <c r="A4" s="31" t="s">
        <v>0</v>
      </c>
      <c r="B4" s="31"/>
      <c r="C4" s="31"/>
      <c r="D4" s="31"/>
      <c r="E4" s="31"/>
      <c r="F4" s="31"/>
      <c r="G4" s="31"/>
      <c r="H4" s="31"/>
      <c r="I4" s="31"/>
      <c r="J4" s="31"/>
      <c r="K4" s="32" t="s">
        <v>15</v>
      </c>
      <c r="L4" s="32"/>
      <c r="M4" s="32"/>
      <c r="N4" s="32"/>
    </row>
    <row r="5" spans="1:15" ht="15.6" customHeight="1" x14ac:dyDescent="0.25">
      <c r="A5" s="21" t="s">
        <v>19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5" ht="62.45" customHeight="1" x14ac:dyDescent="0.25">
      <c r="A6" s="22" t="s">
        <v>1</v>
      </c>
      <c r="B6" s="23" t="s">
        <v>18</v>
      </c>
      <c r="C6" s="24" t="s">
        <v>2</v>
      </c>
      <c r="D6" s="23" t="s">
        <v>3</v>
      </c>
      <c r="E6" s="25" t="s">
        <v>4</v>
      </c>
      <c r="F6" s="25"/>
      <c r="G6" s="25"/>
      <c r="H6" s="25"/>
      <c r="I6" s="25"/>
      <c r="J6" s="26" t="s">
        <v>5</v>
      </c>
      <c r="K6" s="26"/>
      <c r="L6" s="26"/>
      <c r="M6" s="25" t="s">
        <v>6</v>
      </c>
      <c r="N6" s="25"/>
    </row>
    <row r="7" spans="1:15" ht="154.5" customHeight="1" x14ac:dyDescent="0.25">
      <c r="A7" s="22"/>
      <c r="B7" s="23"/>
      <c r="C7" s="24"/>
      <c r="D7" s="23"/>
      <c r="E7" s="3" t="s">
        <v>22</v>
      </c>
      <c r="F7" s="3" t="s">
        <v>23</v>
      </c>
      <c r="G7" s="3" t="s">
        <v>24</v>
      </c>
      <c r="H7" s="6" t="s">
        <v>7</v>
      </c>
      <c r="I7" s="6" t="s">
        <v>8</v>
      </c>
      <c r="J7" s="7" t="s">
        <v>9</v>
      </c>
      <c r="K7" s="6" t="s">
        <v>10</v>
      </c>
      <c r="L7" s="6" t="s">
        <v>11</v>
      </c>
      <c r="M7" s="11" t="s">
        <v>12</v>
      </c>
      <c r="N7" s="7" t="s">
        <v>16</v>
      </c>
    </row>
    <row r="8" spans="1:15" ht="36" customHeight="1" x14ac:dyDescent="0.25">
      <c r="A8" s="13">
        <v>1</v>
      </c>
      <c r="B8" s="10" t="s">
        <v>21</v>
      </c>
      <c r="C8" s="15" t="s">
        <v>25</v>
      </c>
      <c r="D8" s="14">
        <v>1</v>
      </c>
      <c r="E8" s="3">
        <v>42800</v>
      </c>
      <c r="F8" s="3"/>
      <c r="G8" s="3"/>
      <c r="H8" s="14"/>
      <c r="I8" s="14"/>
      <c r="J8" s="16">
        <f t="shared" ref="J8" si="0">AVERAGE(E8:G8)</f>
        <v>42800</v>
      </c>
      <c r="K8" s="16">
        <f t="shared" ref="K8" si="1">SQRT(((SUM((POWER(G8-J8,2)),(POWER(F8-J8,2)),(POWER(E8-J8,2)),)/(COLUMNS(E8:G8)-1))))</f>
        <v>42800</v>
      </c>
      <c r="L8" s="16">
        <f>K8/J8*100</f>
        <v>100</v>
      </c>
      <c r="M8" s="5">
        <f t="shared" ref="M8" si="2">N8*D8</f>
        <v>42800</v>
      </c>
      <c r="N8" s="5">
        <f t="shared" ref="N8" si="3">MIN(E8,F8,G8)</f>
        <v>42800</v>
      </c>
      <c r="O8" s="8"/>
    </row>
    <row r="9" spans="1:15" x14ac:dyDescent="0.25">
      <c r="A9" s="17" t="s">
        <v>13</v>
      </c>
      <c r="B9" s="18"/>
      <c r="C9" s="19"/>
      <c r="D9" s="19"/>
      <c r="E9" s="19"/>
      <c r="F9" s="19"/>
      <c r="G9" s="19"/>
      <c r="H9" s="19"/>
      <c r="I9" s="19"/>
      <c r="J9" s="19"/>
      <c r="K9" s="19"/>
      <c r="L9" s="20"/>
      <c r="M9" s="12">
        <f>SUM(M8:M8)</f>
        <v>42800</v>
      </c>
      <c r="N9" s="9"/>
      <c r="O9" s="8"/>
    </row>
  </sheetData>
  <mergeCells count="15">
    <mergeCell ref="A1:N1"/>
    <mergeCell ref="A2:N2"/>
    <mergeCell ref="A3:J3"/>
    <mergeCell ref="K3:N3"/>
    <mergeCell ref="A4:J4"/>
    <mergeCell ref="K4:N4"/>
    <mergeCell ref="A9:L9"/>
    <mergeCell ref="A5:N5"/>
    <mergeCell ref="A6:A7"/>
    <mergeCell ref="B6:B7"/>
    <mergeCell ref="C6:C7"/>
    <mergeCell ref="D6:D7"/>
    <mergeCell ref="E6:I6"/>
    <mergeCell ref="J6:L6"/>
    <mergeCell ref="M6:N6"/>
  </mergeCells>
  <pageMargins left="0.7" right="0.7" top="0.75" bottom="0.75" header="0.3" footer="0.3"/>
  <pageSetup paperSize="9" scale="6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2026-07-24T11:41:19Z</dcterms:modified>
</cp:coreProperties>
</file>