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0" i="1" l="1"/>
  <c r="L9" i="1"/>
  <c r="J10" i="1"/>
  <c r="J9" i="1"/>
  <c r="H10" i="1"/>
  <c r="H9" i="1"/>
  <c r="F10" i="1"/>
  <c r="F9" i="1"/>
  <c r="J8" i="1" l="1"/>
  <c r="L8" i="1" l="1"/>
  <c r="H8" i="1"/>
  <c r="F8" i="1"/>
  <c r="M11" i="1" l="1"/>
</calcChain>
</file>

<file path=xl/sharedStrings.xml><?xml version="1.0" encoding="utf-8"?>
<sst xmlns="http://schemas.openxmlformats.org/spreadsheetml/2006/main" count="33" uniqueCount="22">
  <si>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</si>
  <si>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</si>
  <si>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</si>
  <si>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</si>
  <si>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</si>
  <si>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</si>
  <si>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</si>
  <si>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</si>
  <si>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</si>
  <si>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</si>
  <si>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</si>
  <si>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</si>
  <si>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>расчета начальной максимальной цены контракта  в соответствии с договором на поставку лекарственных препаратов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</si>
  <si>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23-2/168 от 14.08.2026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</si>
  <si>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Селлсепт капсулы, 250 мг, 10 шт. - блистеры (10) - пачки картонные</t>
  </si>
  <si>
    <t>Кеппра раствор для приема внутрь, 100 мг/мл, 300 мл - флаконы (1) / в комплекте с мерным шприцем / - пачки картонные</t>
  </si>
  <si>
    <t>21.20.10.214-000001-1-00061-0000000000000</t>
  </si>
  <si>
    <t>21.20.10.233-000003-1-00088-0000000000000</t>
  </si>
  <si>
    <t>Вх. № 23-1/457</t>
  </si>
  <si>
    <t>от 18.08.2026</t>
  </si>
  <si>
    <t>Вх. № 23-1/458</t>
  </si>
  <si>
    <t>Вх. № 23-1/459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</si>
</sst>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ktru/medCard/commonInfo.html?extCode=1ee2f814-bf5b-11e9-bd5d-13756aa62f80&amp;backUrl=" TargetMode="External"/><Relationship Id="rId1" Type="http://schemas.openxmlformats.org/officeDocument/2006/relationships/hyperlink" Target="https://zakupki.gov.ru/epz/ktru/medCard/commonInfo.html?extCode=1edfd9a4-bf5b-11e9-bd5d-4bee76551a09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A13" sqref="A13:XFD13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1.57031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" customHeight="1" x14ac:dyDescent="0.25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46.5" customHeight="1" x14ac:dyDescent="0.25">
      <c r="A3" s="26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18</v>
      </c>
      <c r="F5" s="22"/>
      <c r="G5" s="22" t="s">
        <v>20</v>
      </c>
      <c r="H5" s="22"/>
      <c r="I5" s="22" t="s">
        <v>21</v>
      </c>
      <c r="J5" s="22"/>
      <c r="K5" s="22" t="s">
        <v>18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19</v>
      </c>
      <c r="F6" s="22"/>
      <c r="G6" s="22" t="s">
        <v>19</v>
      </c>
      <c r="H6" s="22"/>
      <c r="I6" s="22" t="s">
        <v>19</v>
      </c>
      <c r="J6" s="22"/>
      <c r="K6" s="22" t="s">
        <v>19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56.25" customHeight="1" x14ac:dyDescent="0.25">
      <c r="A8" s="15">
        <v>1</v>
      </c>
      <c r="B8" s="18" t="s">
        <v>14</v>
      </c>
      <c r="C8" s="9" t="s">
        <v>7</v>
      </c>
      <c r="D8" s="5">
        <v>3</v>
      </c>
      <c r="E8" s="13">
        <v>2603.8000000000002</v>
      </c>
      <c r="F8" s="6">
        <f t="shared" ref="F8:F9" si="0">E8*D8</f>
        <v>7811.4000000000005</v>
      </c>
      <c r="G8" s="14">
        <v>2605</v>
      </c>
      <c r="H8" s="6">
        <f t="shared" ref="H8:H9" si="1">G8*D8</f>
        <v>7815</v>
      </c>
      <c r="I8" s="10">
        <v>2611</v>
      </c>
      <c r="J8" s="6">
        <f>I8*D8</f>
        <v>7833</v>
      </c>
      <c r="K8" s="13">
        <v>2603.8000000000002</v>
      </c>
      <c r="L8" s="16">
        <f t="shared" ref="L8:L9" si="2">D8*K8</f>
        <v>7811.4000000000005</v>
      </c>
      <c r="M8" s="17" t="s">
        <v>16</v>
      </c>
    </row>
    <row r="9" spans="1:13" ht="76.5" customHeight="1" x14ac:dyDescent="0.25">
      <c r="A9" s="15">
        <v>2</v>
      </c>
      <c r="B9" s="18" t="s">
        <v>15</v>
      </c>
      <c r="C9" s="9" t="s">
        <v>7</v>
      </c>
      <c r="D9" s="5">
        <v>1</v>
      </c>
      <c r="E9" s="13">
        <v>1998.6</v>
      </c>
      <c r="F9" s="6">
        <f t="shared" si="0"/>
        <v>1998.6</v>
      </c>
      <c r="G9" s="14">
        <v>2000</v>
      </c>
      <c r="H9" s="6">
        <f t="shared" si="1"/>
        <v>2000</v>
      </c>
      <c r="I9" s="10">
        <v>2002.5</v>
      </c>
      <c r="J9" s="6">
        <f>I9*D9</f>
        <v>2002.5</v>
      </c>
      <c r="K9" s="13">
        <v>1998.6</v>
      </c>
      <c r="L9" s="16">
        <f t="shared" si="2"/>
        <v>1998.6</v>
      </c>
      <c r="M9" s="17" t="s">
        <v>17</v>
      </c>
    </row>
    <row r="10" spans="1:13" ht="21" customHeight="1" x14ac:dyDescent="0.25">
      <c r="A10" s="1"/>
      <c r="B10" s="2"/>
      <c r="C10" s="2"/>
      <c r="D10" s="2"/>
      <c r="E10" s="2"/>
      <c r="F10" s="7">
        <f>SUM(F8:F9)</f>
        <v>9810</v>
      </c>
      <c r="G10" s="8"/>
      <c r="H10" s="7">
        <f>SUM(H8:H9)</f>
        <v>9815</v>
      </c>
      <c r="I10" s="8"/>
      <c r="J10" s="11">
        <f>SUM(J8:J9)</f>
        <v>9835.5</v>
      </c>
      <c r="K10" s="8"/>
      <c r="L10" s="11">
        <f>SUM(L8:L9)</f>
        <v>9810</v>
      </c>
      <c r="M10" s="2"/>
    </row>
    <row r="11" spans="1:13" ht="18.75" customHeight="1" x14ac:dyDescent="0.25">
      <c r="A11" s="19" t="s">
        <v>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2">
        <f>L10</f>
        <v>9810</v>
      </c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1:L11"/>
    <mergeCell ref="A13:L13"/>
    <mergeCell ref="M4:M7"/>
    <mergeCell ref="K4:L4"/>
    <mergeCell ref="K5:L5"/>
    <mergeCell ref="G5:H5"/>
    <mergeCell ref="I5:J5"/>
  </mergeCells>
  <hyperlinks>
    <hyperlink ref="M8" r:id="rId1" display="https://zakupki.gov.ru/epz/ktru/medCard/commonInfo.html?extCode=1edfd9a4-bf5b-11e9-bd5d-4bee76551a09&amp;backUrl="/>
    <hyperlink ref="M9" r:id="rId2" display="https://zakupki.gov.ru/epz/ktru/medCard/commonInfo.html?extCode=1ee2f814-bf5b-11e9-bd5d-13756aa62f80&amp;backUrl="/>
  </hyperlinks>
  <pageMargins left="0.25" right="0.25" top="0.75" bottom="0.75" header="0.3" footer="0.3"/>
  <pageSetup paperSize="9" scale="95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2026-08-18T11:28:47Z</dcterms:modified>
</cp:coreProperties>
</file>