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75" windowHeight="12300"/>
  </bookViews>
  <sheets>
    <sheet name="ОНМЦ" sheetId="1" r:id="rId1"/>
  </sheets>
  <calcPr calcId="145621"/>
</workbook>
</file>

<file path=xl/calcChain.xml><?xml version="1.0" encoding="utf-8"?>
<calcChain xmlns="http://schemas.openxmlformats.org/spreadsheetml/2006/main">
  <c r="K8" i="1" l="1"/>
  <c r="I7" i="1"/>
  <c r="H7" i="1"/>
  <c r="J7" i="1" l="1"/>
  <c r="K7" i="1"/>
</calcChain>
</file>

<file path=xl/sharedStrings.xml><?xml version="1.0" encoding="utf-8"?>
<sst xmlns="http://schemas.openxmlformats.org/spreadsheetml/2006/main" count="25" uniqueCount="25">
  <si>
    <t>Среднее квадратичное отклонение</t>
  </si>
  <si>
    <t>Однородность совокупности значений выявленных цен, используемых в расчете НМЦК</t>
  </si>
  <si>
    <t xml:space="preserve">Обоснование начальной (максимальной) цены контрата (НМЦК) </t>
  </si>
  <si>
    <t>№ п/п</t>
  </si>
  <si>
    <t xml:space="preserve">КП №1 </t>
  </si>
  <si>
    <t>КП №2</t>
  </si>
  <si>
    <t>КП №3</t>
  </si>
  <si>
    <t>Приложение № 4
к Положению о бюджетной росписи, бюджетных сметах и бюджетных заявках центрального аппарата и территориальных органов Ростехнадзора на очередной финансовый год и плановый период</t>
  </si>
  <si>
    <t>рубли</t>
  </si>
  <si>
    <t>Наименование товара, работы и услуги</t>
  </si>
  <si>
    <t>Ед. изм.</t>
  </si>
  <si>
    <t>Количество</t>
  </si>
  <si>
    <t>Коммерческие предложения (КП)</t>
  </si>
  <si>
    <t xml:space="preserve">Средняя арифметическая цена за единицу "ц" </t>
  </si>
  <si>
    <r>
      <t xml:space="preserve">коэффициент вариации цен V (%)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</si>
  <si>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Расчет НМЦК</t>
  </si>
  <si>
    <t>(подпись)</t>
  </si>
  <si>
    <t>(расшифровка подписи)</t>
  </si>
  <si>
    <t>НМЦК</t>
  </si>
  <si>
    <t>Начальник финансового отдела</t>
  </si>
  <si>
    <t>Е.Г. Назарова</t>
  </si>
  <si>
    <t>Исполнитель (телефон) 8 (3842) 71-63-20 доб. 42-06; Ip 42-42-06 Мяличкина Н.В.</t>
  </si>
  <si>
    <t>шт.</t>
  </si>
  <si>
    <t>Итого</t>
  </si>
  <si>
    <t>Счетчик  воды универсальный по адресу г. Ленинск-Кузнецкий, пр. Ленина,5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</si>
</sst>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383838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2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19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right" wrapText="1"/>
    </xf>
    <xf numFmtId="0" fontId="20" fillId="0" borderId="0" xfId="0" applyFont="1"/>
    <xf numFmtId="0" fontId="23" fillId="0" borderId="0" xfId="18" applyFont="1" applyAlignment="1" applyProtection="1">
      <alignment horizontal="left"/>
      <protection locked="0"/>
    </xf>
    <xf numFmtId="0" fontId="23" fillId="0" borderId="0" xfId="18" applyFont="1" applyAlignment="1" applyProtection="1">
      <alignment horizontal="right"/>
      <protection locked="0"/>
    </xf>
    <xf numFmtId="0" fontId="23" fillId="0" borderId="0" xfId="18" applyFont="1" applyProtection="1">
      <protection locked="0"/>
    </xf>
    <xf numFmtId="0" fontId="23" fillId="0" borderId="15" xfId="18" applyFont="1" applyBorder="1" applyProtection="1">
      <protection locked="0"/>
    </xf>
    <xf numFmtId="0" fontId="23" fillId="0" borderId="0" xfId="18" applyFont="1" applyBorder="1" applyProtection="1">
      <protection locked="0"/>
    </xf>
    <xf numFmtId="0" fontId="23" fillId="0" borderId="0" xfId="18" applyFont="1" applyAlignment="1" applyProtection="1">
      <alignment horizontal="center"/>
      <protection locked="0"/>
    </xf>
    <xf numFmtId="0" fontId="23" fillId="0" borderId="0" xfId="18" applyFont="1" applyAlignment="1" applyProtection="1">
      <protection locked="0"/>
    </xf>
    <xf numFmtId="0" fontId="23" fillId="0" borderId="0" xfId="18" applyFont="1" applyBorder="1" applyAlignment="1" applyProtection="1">
      <alignment horizontal="left"/>
      <protection locked="0"/>
    </xf>
    <xf numFmtId="0" fontId="23" fillId="0" borderId="0" xfId="18" applyFont="1" applyBorder="1" applyAlignment="1" applyProtection="1">
      <alignment horizontal="center"/>
      <protection locked="0"/>
    </xf>
    <xf numFmtId="0" fontId="24" fillId="15" borderId="13" xfId="0" applyFont="1" applyFill="1" applyBorder="1" applyAlignment="1">
      <alignment horizontal="left"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0" fontId="23" fillId="0" borderId="13" xfId="18" applyFont="1" applyBorder="1" applyAlignment="1" applyProtection="1">
      <alignment horizontal="right"/>
      <protection locked="0"/>
    </xf>
    <xf numFmtId="0" fontId="23" fillId="0" borderId="13" xfId="18" applyFont="1" applyBorder="1" applyProtection="1">
      <protection locked="0"/>
    </xf>
    <xf numFmtId="0" fontId="23" fillId="0" borderId="13" xfId="18" applyFont="1" applyBorder="1" applyAlignment="1"/>
    <xf numFmtId="0" fontId="25" fillId="0" borderId="13" xfId="0" applyFont="1" applyBorder="1" applyAlignment="1">
      <alignment horizontal="center" vertical="center"/>
    </xf>
    <xf numFmtId="0" fontId="25" fillId="15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center" vertical="center" wrapText="1"/>
    </xf>
    <xf numFmtId="4" fontId="26" fillId="16" borderId="13" xfId="0" applyNumberFormat="1" applyFont="1" applyFill="1" applyBorder="1" applyAlignment="1">
      <alignment horizontal="center" vertical="center" wrapText="1"/>
    </xf>
    <xf numFmtId="4" fontId="26" fillId="0" borderId="13" xfId="0" applyNumberFormat="1" applyFont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23" fillId="0" borderId="13" xfId="18" applyFont="1" applyBorder="1" applyAlignment="1" applyProtection="1">
      <alignment horizontal="left"/>
      <protection locked="0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23" fillId="0" borderId="0" xfId="18" applyFont="1" applyAlignment="1"/>
    <xf numFmtId="0" fontId="20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2" fontId="20" fillId="0" borderId="11" xfId="0" applyNumberFormat="1" applyFont="1" applyFill="1" applyBorder="1" applyAlignment="1">
      <alignment horizontal="center" vertical="center" wrapText="1"/>
    </xf>
    <xf numFmtId="2" fontId="20" fillId="0" borderId="16" xfId="0" applyNumberFormat="1" applyFont="1" applyFill="1" applyBorder="1" applyAlignment="1">
      <alignment horizontal="center" vertical="center" wrapText="1"/>
    </xf>
    <xf numFmtId="2" fontId="20" fillId="0" borderId="17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6.85546875" style="1" customWidth="1"/>
    <col min="2" max="2" width="33.28515625" style="1" customWidth="1"/>
    <col min="3" max="3" width="8.28515625" style="1" customWidth="1"/>
    <col min="4" max="4" width="8.5703125" style="1" customWidth="1"/>
    <col min="5" max="5" width="14" style="1" customWidth="1"/>
    <col min="6" max="6" width="13" style="1" customWidth="1"/>
    <col min="7" max="7" width="12.7109375" style="1" customWidth="1"/>
    <col min="8" max="8" width="18" style="1" customWidth="1"/>
    <col min="9" max="9" width="15.42578125" style="1" customWidth="1"/>
    <col min="10" max="10" width="16.5703125" style="1" customWidth="1"/>
    <col min="11" max="11" width="26.85546875" style="1" customWidth="1"/>
    <col min="12" max="16384" width="9.140625" style="1"/>
  </cols>
  <sheetData>
    <row r="1" spans="1:12" ht="76.5" customHeight="1" x14ac:dyDescent="0.2">
      <c r="B1" s="10"/>
      <c r="C1" s="5"/>
      <c r="D1" s="5"/>
      <c r="E1" s="5"/>
      <c r="F1" s="10"/>
      <c r="G1" s="10"/>
      <c r="H1" s="10"/>
      <c r="I1" s="5"/>
      <c r="J1" s="38" t="s">
        <v>7</v>
      </c>
      <c r="K1" s="38"/>
      <c r="L1" s="10"/>
    </row>
    <row r="2" spans="1:12" ht="24.6" customHeight="1" x14ac:dyDescent="0.2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29.25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2" t="s">
        <v>8</v>
      </c>
    </row>
    <row r="4" spans="1:12" s="13" customFormat="1" ht="32.25" customHeight="1" x14ac:dyDescent="0.2">
      <c r="A4" s="44" t="s">
        <v>3</v>
      </c>
      <c r="B4" s="36" t="s">
        <v>9</v>
      </c>
      <c r="C4" s="36" t="s">
        <v>10</v>
      </c>
      <c r="D4" s="36" t="s">
        <v>11</v>
      </c>
      <c r="E4" s="41" t="s">
        <v>12</v>
      </c>
      <c r="F4" s="42"/>
      <c r="G4" s="43"/>
      <c r="H4" s="46" t="s">
        <v>1</v>
      </c>
      <c r="I4" s="47"/>
      <c r="J4" s="48"/>
      <c r="K4" s="3" t="s">
        <v>18</v>
      </c>
    </row>
    <row r="5" spans="1:12" s="13" customFormat="1" ht="202.5" customHeight="1" x14ac:dyDescent="0.2">
      <c r="A5" s="45"/>
      <c r="B5" s="37"/>
      <c r="C5" s="37"/>
      <c r="D5" s="37"/>
      <c r="E5" s="2" t="s">
        <v>4</v>
      </c>
      <c r="F5" s="2" t="s">
        <v>5</v>
      </c>
      <c r="G5" s="2" t="s">
        <v>6</v>
      </c>
      <c r="H5" s="8" t="s">
        <v>13</v>
      </c>
      <c r="I5" s="8" t="s">
        <v>0</v>
      </c>
      <c r="J5" s="6" t="s">
        <v>14</v>
      </c>
      <c r="K5" s="8" t="s">
        <v>15</v>
      </c>
    </row>
    <row r="6" spans="1:12" s="13" customFormat="1" x14ac:dyDescent="0.2">
      <c r="A6" s="9">
        <v>1</v>
      </c>
      <c r="B6" s="7">
        <v>2</v>
      </c>
      <c r="C6" s="4">
        <v>3</v>
      </c>
      <c r="D6" s="4">
        <v>4</v>
      </c>
      <c r="E6" s="2">
        <v>5</v>
      </c>
      <c r="F6" s="2">
        <v>6</v>
      </c>
      <c r="G6" s="2">
        <v>7</v>
      </c>
      <c r="H6" s="8">
        <v>8</v>
      </c>
      <c r="I6" s="8">
        <v>9</v>
      </c>
      <c r="J6" s="6">
        <v>10</v>
      </c>
      <c r="K6" s="8">
        <v>11</v>
      </c>
    </row>
    <row r="7" spans="1:12" ht="38.450000000000003" customHeight="1" x14ac:dyDescent="0.2">
      <c r="A7" s="24">
        <v>1</v>
      </c>
      <c r="B7" s="23" t="s">
        <v>24</v>
      </c>
      <c r="C7" s="28" t="s">
        <v>22</v>
      </c>
      <c r="D7" s="29">
        <v>2</v>
      </c>
      <c r="E7" s="30">
        <v>915</v>
      </c>
      <c r="F7" s="30">
        <v>975</v>
      </c>
      <c r="G7" s="30">
        <v>1474.31</v>
      </c>
      <c r="H7" s="31">
        <f>ROUND((E7+F7+G7)/3,2)</f>
        <v>1121.44</v>
      </c>
      <c r="I7" s="32">
        <f>STDEVA(E7,F7,G7)</f>
        <v>307.06626651804817</v>
      </c>
      <c r="J7" s="33">
        <f>I7/H7*100</f>
        <v>27.381426248220876</v>
      </c>
      <c r="K7" s="34">
        <f>MIN(E7:G7)*D7</f>
        <v>1830</v>
      </c>
    </row>
    <row r="8" spans="1:12" s="18" customFormat="1" ht="15.75" x14ac:dyDescent="0.2">
      <c r="A8" s="35"/>
      <c r="B8" s="23" t="s">
        <v>23</v>
      </c>
      <c r="C8" s="25"/>
      <c r="D8" s="29">
        <v>2</v>
      </c>
      <c r="E8" s="26"/>
      <c r="F8" s="26"/>
      <c r="G8" s="27"/>
      <c r="H8" s="27"/>
      <c r="I8" s="26"/>
      <c r="J8" s="26"/>
      <c r="K8" s="34">
        <f>K7</f>
        <v>1830</v>
      </c>
    </row>
    <row r="9" spans="1:12" s="18" customFormat="1" x14ac:dyDescent="0.2">
      <c r="A9" s="21"/>
      <c r="B9" s="21"/>
      <c r="E9" s="22"/>
      <c r="F9" s="22"/>
      <c r="H9" s="22"/>
      <c r="I9" s="22"/>
    </row>
    <row r="10" spans="1:12" s="16" customFormat="1" x14ac:dyDescent="0.2">
      <c r="A10" s="14"/>
      <c r="B10" s="14"/>
    </row>
    <row r="11" spans="1:12" s="16" customFormat="1" x14ac:dyDescent="0.2">
      <c r="A11" s="14" t="s">
        <v>19</v>
      </c>
      <c r="B11" s="14"/>
      <c r="C11" s="15"/>
      <c r="E11" s="17"/>
      <c r="F11" s="18"/>
      <c r="G11" s="40" t="s">
        <v>20</v>
      </c>
      <c r="H11" s="40"/>
      <c r="I11" s="20"/>
    </row>
    <row r="12" spans="1:12" s="16" customFormat="1" x14ac:dyDescent="0.2">
      <c r="A12" s="14"/>
      <c r="B12" s="14"/>
      <c r="E12" s="19" t="s">
        <v>16</v>
      </c>
      <c r="F12" s="19"/>
      <c r="H12" s="19" t="s">
        <v>17</v>
      </c>
      <c r="I12" s="19"/>
    </row>
    <row r="13" spans="1:12" s="16" customFormat="1" x14ac:dyDescent="0.2">
      <c r="A13" s="14"/>
      <c r="B13" s="14"/>
    </row>
    <row r="14" spans="1:12" s="16" customFormat="1" x14ac:dyDescent="0.2">
      <c r="A14" s="14"/>
      <c r="B14" s="14"/>
    </row>
    <row r="15" spans="1:12" s="16" customFormat="1" x14ac:dyDescent="0.2">
      <c r="A15" s="14" t="s">
        <v>21</v>
      </c>
      <c r="B15" s="14"/>
      <c r="C15" s="15"/>
      <c r="E15" s="17"/>
      <c r="F15" s="18"/>
    </row>
  </sheetData>
  <mergeCells count="9">
    <mergeCell ref="B4:B5"/>
    <mergeCell ref="J1:K1"/>
    <mergeCell ref="A2:K2"/>
    <mergeCell ref="G11:H11"/>
    <mergeCell ref="C4:C5"/>
    <mergeCell ref="D4:D5"/>
    <mergeCell ref="E4:G4"/>
    <mergeCell ref="A4:A5"/>
    <mergeCell ref="H4:J4"/>
  </mergeCells>
  <phoneticPr fontId="18" type="noConversion"/>
  <pageMargins left="0.25" right="0.25" top="0.75" bottom="0.75" header="0.3" footer="0.3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Ростехнадзор</cp:lastModifiedBy>
  <cp:lastPrinted>2017-03-31T06:41:01Z</cp:lastPrinted>
  <dcterms:created xsi:type="dcterms:W3CDTF">2014-10-12T23:54:07Z</dcterms:created>
  <dcterms:modified xsi:type="dcterms:W3CDTF">2026-06-17T02:48:51Z</dcterms:modified>
</cp:coreProperties>
</file>