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725" windowHeight="13575"/>
  </bookViews>
  <sheets>
    <sheet name="Лист1" sheetId="1" r:id="rId1"/>
  </sheets>
  <calcPr calcId="162913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11" i="1" l="1"/>
  <c r="AC11" i="1"/>
</calcChain>
</file>

<file path=xl/sharedStrings.xml><?xml version="1.0" encoding="utf-8"?>
<sst xmlns="http://schemas.openxmlformats.org/spreadsheetml/2006/main" count="84" uniqueCount="64">
  <si>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</si>
  <si>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</t>
  </si>
  <si>
    <t xml:space="preserve">Расчет НМЦК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</si>
  <si>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№</t>
  </si>
  <si>
    <t>Наименование товара, услуги (работы)</t>
  </si>
  <si>
    <t>ОКПД2/КТРУ</t>
  </si>
  <si>
    <t>Единица измерения</t>
  </si>
  <si>
    <t>Кол-во</t>
  </si>
  <si>
    <t>{Поставщик_4}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</si>
  <si>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</si>
  <si>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</si>
  <si>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</si>
  <si>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</si>
  <si>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</si>
  <si>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</si>
  <si>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</si>
  <si>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</si>
  <si>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</si>
  <si>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</si>
  <si>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</si>
  <si>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</si>
  <si>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</si>
  <si>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</si>
  <si>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</si>
  <si>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</si>
  <si>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</si>
  <si>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</si>
  <si>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НМЦК (рын)</t>
  </si>
  <si>
    <t>Цена (руб.)</t>
  </si>
  <si>
    <t>{Цена_4}</t>
  </si>
  <si>
    <t>{Цена_5}</t>
  </si>
  <si>
    <t>{Цена_6}</t>
  </si>
  <si>
    <t>{Цена_7}</t>
  </si>
  <si>
    <t>{Цена_8}</t>
  </si>
  <si>
    <t>{Цена_9}</t>
  </si>
  <si>
    <t>{Цена_10}</t>
  </si>
  <si>
    <t>{Цена_11}</t>
  </si>
  <si>
    <t>{Цена_12}</t>
  </si>
  <si>
    <t>{Цена_13}</t>
  </si>
  <si>
    <t>{Цена_14}</t>
  </si>
  <si>
    <t>{Цена_15}</t>
  </si>
  <si>
    <t>{Цена_16}</t>
  </si>
  <si>
    <t>{Цена_17}</t>
  </si>
  <si>
    <t>{Цена_18}</t>
  </si>
  <si>
    <t>{Цена_19}</t>
  </si>
  <si>
    <t>{Цена_20}</t>
  </si>
  <si>
    <t>Итого:</t>
  </si>
  <si>
    <t>1</t>
  </si>
  <si>
    <t>Поставщик 1</t>
  </si>
  <si>
    <t>Поставщик 2</t>
  </si>
  <si>
    <t>Поставщик 3</t>
  </si>
  <si>
    <t>РАСЧЕТ НМЦК</t>
  </si>
  <si>
    <t>Используемый метод определения НМЦК:</t>
  </si>
  <si>
    <t>Метод сопоставимых рыночных цен (анализ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в соответствии с п. 6 ст.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</t>
  </si>
  <si>
    <t>Минимальная цена (руб.)</t>
  </si>
  <si>
    <t>С целью обеспечения эффективности осуществления закупок цена определена в размере минимального значения цены товара (работы, услуги) в соответствии с письмом Минфина России от 16 июня 2017 г. N 24-01-10/37713.</t>
  </si>
  <si>
    <t>шт</t>
  </si>
  <si>
    <t>закупка студенческих билетов (ВПО) , закупка зачетных книжек (ВПО)</t>
  </si>
  <si>
    <t>Студенческий билет (ВПО)</t>
  </si>
  <si>
    <t>Зачетная книжка (ВПО)</t>
  </si>
  <si>
    <t>ОКПД2  17.23.13.140</t>
  </si>
  <si>
    <t>ОКПД 2    17.23.13.143</t>
  </si>
  <si>
    <t>На основании проведенного анализа рынка и расчетов, НМЦК составляет: 260000 рублей 00 копеек.</t>
  </si>
  <si>
    <t>Дата подготовки обоснования НМЦК:01.06.2026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</si>
</sst>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#########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Times New Roman"/>
      <charset val="204"/>
    </font>
    <font>
      <sz val="11"/>
      <color rgb="FF000000"/>
      <name val="Calibri"/>
      <charset val="204"/>
    </font>
    <font>
      <sz val="16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Alignment="0"/>
  </cellStyleXfs>
  <cellXfs count="35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/>
    <xf numFmtId="2" fontId="1" fillId="0" borderId="0" xfId="0" applyNumberFormat="1" applyFont="1" applyFill="1" applyBorder="1"/>
    <xf numFmtId="164" fontId="4" fillId="0" borderId="1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2" fontId="1" fillId="0" borderId="5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top" wrapText="1"/>
    </xf>
    <xf numFmtId="2" fontId="1" fillId="0" borderId="1" xfId="0" applyNumberFormat="1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/>
    <xf numFmtId="2" fontId="6" fillId="0" borderId="0" xfId="0" applyNumberFormat="1" applyFont="1" applyFill="1" applyBorder="1"/>
    <xf numFmtId="0" fontId="4" fillId="0" borderId="1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5</xdr:row>
      <xdr:rowOff>182245</xdr:rowOff>
    </xdr:from>
    <xdr:to>
      <xdr:col>2</xdr:col>
      <xdr:colOff>99695</xdr:colOff>
      <xdr:row>5</xdr:row>
      <xdr:rowOff>802005</xdr:rowOff>
    </xdr:to>
    <xdr:pic>
      <xdr:nvPicPr>
        <xdr:cNvPr id="6" name="Изображени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895" y="291592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29</xdr:col>
      <xdr:colOff>219075</xdr:colOff>
      <xdr:row>7</xdr:row>
      <xdr:rowOff>85725</xdr:rowOff>
    </xdr:from>
    <xdr:to>
      <xdr:col>29</xdr:col>
      <xdr:colOff>1600835</xdr:colOff>
      <xdr:row>8</xdr:row>
      <xdr:rowOff>42545</xdr:rowOff>
    </xdr:to>
    <xdr:pic>
      <xdr:nvPicPr>
        <xdr:cNvPr id="7" name="Изображени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86000" y="4762500"/>
          <a:ext cx="1400810" cy="5283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123825</xdr:colOff>
      <xdr:row>7</xdr:row>
      <xdr:rowOff>76200</xdr:rowOff>
    </xdr:from>
    <xdr:to>
      <xdr:col>26</xdr:col>
      <xdr:colOff>1190625</xdr:colOff>
      <xdr:row>8</xdr:row>
      <xdr:rowOff>30480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375975" y="475297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27</xdr:col>
      <xdr:colOff>180976</xdr:colOff>
      <xdr:row>7</xdr:row>
      <xdr:rowOff>152399</xdr:rowOff>
    </xdr:from>
    <xdr:to>
      <xdr:col>27</xdr:col>
      <xdr:colOff>1362076</xdr:colOff>
      <xdr:row>8</xdr:row>
      <xdr:rowOff>37464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804726" y="4829174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AF16"/>
  <sheetViews>
    <sheetView tabSelected="1" view="pageBreakPreview" topLeftCell="A7" zoomScaleNormal="100" zoomScaleSheetLayoutView="100" workbookViewId="0">
      <selection activeCell="A15" sqref="A15:AD15"/>
    </sheetView>
  </sheetViews>
  <sheetFormatPr defaultColWidth="9" defaultRowHeight="15" x14ac:dyDescent="0.25"/>
  <cols>
    <col min="1" max="1" width="7.85546875" style="2" customWidth="1"/>
    <col min="2" max="2" width="20.85546875" style="2" customWidth="1"/>
    <col min="3" max="3" width="17.85546875" style="2" customWidth="1"/>
    <col min="4" max="4" width="31.28515625" style="2" customWidth="1"/>
    <col min="5" max="5" width="17" style="2" customWidth="1"/>
    <col min="6" max="6" width="8.85546875" style="2" customWidth="1"/>
    <col min="7" max="9" width="22" style="11" customWidth="1"/>
    <col min="10" max="26" width="22" style="11" hidden="1" customWidth="1"/>
    <col min="27" max="27" width="20.5703125" style="11" customWidth="1"/>
    <col min="28" max="28" width="23" style="11" customWidth="1"/>
    <col min="29" max="29" width="15.140625" style="11" customWidth="1"/>
    <col min="30" max="30" width="27.7109375" style="2" customWidth="1"/>
    <col min="31" max="31" width="18.42578125" style="2" customWidth="1"/>
    <col min="32" max="1025" width="9.140625" style="2" customWidth="1"/>
    <col min="1026" max="16384" width="9" style="2"/>
  </cols>
  <sheetData>
    <row r="1" spans="1:32" ht="15" customHeight="1" x14ac:dyDescent="0.25">
      <c r="A1" s="1"/>
      <c r="B1" s="1"/>
      <c r="C1" s="1"/>
      <c r="D1" s="1"/>
      <c r="E1" s="1"/>
      <c r="F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32" ht="36" customHeight="1" x14ac:dyDescent="0.3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spans="1:32" ht="21" customHeight="1" x14ac:dyDescent="0.25">
      <c r="A3" s="22" t="s">
        <v>1</v>
      </c>
      <c r="B3" s="22"/>
      <c r="C3" s="34" t="s">
        <v>57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</row>
    <row r="4" spans="1:32" ht="36" customHeight="1" x14ac:dyDescent="0.25">
      <c r="A4" s="22" t="s">
        <v>52</v>
      </c>
      <c r="B4" s="22"/>
      <c r="C4" s="34" t="s">
        <v>53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</row>
    <row r="5" spans="1:32" ht="21" customHeight="1" x14ac:dyDescent="0.25">
      <c r="A5" s="29" t="s">
        <v>51</v>
      </c>
      <c r="B5" s="30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2"/>
    </row>
    <row r="6" spans="1:32" ht="125.25" customHeight="1" x14ac:dyDescent="0.25">
      <c r="A6" s="23" t="s">
        <v>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2" ht="30" customHeight="1" x14ac:dyDescent="0.25">
      <c r="A7" s="22" t="s">
        <v>3</v>
      </c>
      <c r="B7" s="22" t="s">
        <v>4</v>
      </c>
      <c r="C7" s="22"/>
      <c r="D7" s="24" t="s">
        <v>5</v>
      </c>
      <c r="E7" s="22" t="s">
        <v>6</v>
      </c>
      <c r="F7" s="24" t="s">
        <v>7</v>
      </c>
      <c r="G7" s="4" t="s">
        <v>48</v>
      </c>
      <c r="H7" s="4" t="s">
        <v>49</v>
      </c>
      <c r="I7" s="4" t="s">
        <v>50</v>
      </c>
      <c r="J7" s="4" t="s">
        <v>8</v>
      </c>
      <c r="K7" s="4" t="s">
        <v>9</v>
      </c>
      <c r="L7" s="4" t="s">
        <v>10</v>
      </c>
      <c r="M7" s="4" t="s">
        <v>11</v>
      </c>
      <c r="N7" s="4" t="s">
        <v>12</v>
      </c>
      <c r="O7" s="4" t="s">
        <v>13</v>
      </c>
      <c r="P7" s="4" t="s">
        <v>14</v>
      </c>
      <c r="Q7" s="4" t="s">
        <v>15</v>
      </c>
      <c r="R7" s="4" t="s">
        <v>16</v>
      </c>
      <c r="S7" s="4" t="s">
        <v>17</v>
      </c>
      <c r="T7" s="4" t="s">
        <v>18</v>
      </c>
      <c r="U7" s="4" t="s">
        <v>19</v>
      </c>
      <c r="V7" s="4" t="s">
        <v>20</v>
      </c>
      <c r="W7" s="4" t="s">
        <v>21</v>
      </c>
      <c r="X7" s="4" t="s">
        <v>22</v>
      </c>
      <c r="Y7" s="4" t="s">
        <v>23</v>
      </c>
      <c r="Z7" s="4" t="s">
        <v>24</v>
      </c>
      <c r="AA7" s="5" t="s">
        <v>25</v>
      </c>
      <c r="AB7" s="5" t="s">
        <v>26</v>
      </c>
      <c r="AC7" s="24" t="s">
        <v>54</v>
      </c>
      <c r="AD7" s="6" t="s">
        <v>27</v>
      </c>
    </row>
    <row r="8" spans="1:32" ht="45" customHeight="1" x14ac:dyDescent="0.25">
      <c r="A8" s="22"/>
      <c r="B8" s="22"/>
      <c r="C8" s="22"/>
      <c r="D8" s="24"/>
      <c r="E8" s="22"/>
      <c r="F8" s="24"/>
      <c r="G8" s="4" t="s">
        <v>28</v>
      </c>
      <c r="H8" s="4" t="s">
        <v>28</v>
      </c>
      <c r="I8" s="4" t="s">
        <v>28</v>
      </c>
      <c r="J8" s="4" t="s">
        <v>28</v>
      </c>
      <c r="K8" s="4" t="s">
        <v>28</v>
      </c>
      <c r="L8" s="4" t="s">
        <v>28</v>
      </c>
      <c r="M8" s="4" t="s">
        <v>28</v>
      </c>
      <c r="N8" s="4" t="s">
        <v>28</v>
      </c>
      <c r="O8" s="4" t="s">
        <v>28</v>
      </c>
      <c r="P8" s="4" t="s">
        <v>28</v>
      </c>
      <c r="Q8" s="4" t="s">
        <v>28</v>
      </c>
      <c r="R8" s="4" t="s">
        <v>28</v>
      </c>
      <c r="S8" s="4" t="s">
        <v>28</v>
      </c>
      <c r="T8" s="4" t="s">
        <v>28</v>
      </c>
      <c r="U8" s="4" t="s">
        <v>28</v>
      </c>
      <c r="V8" s="4" t="s">
        <v>28</v>
      </c>
      <c r="W8" s="4" t="s">
        <v>28</v>
      </c>
      <c r="X8" s="4" t="s">
        <v>28</v>
      </c>
      <c r="Y8" s="4" t="s">
        <v>28</v>
      </c>
      <c r="Z8" s="4" t="s">
        <v>28</v>
      </c>
      <c r="AA8" s="7"/>
      <c r="AB8" s="7"/>
      <c r="AC8" s="24"/>
      <c r="AD8" s="8"/>
    </row>
    <row r="9" spans="1:32" ht="17.45" customHeight="1" x14ac:dyDescent="0.25">
      <c r="A9" s="13" t="s">
        <v>47</v>
      </c>
      <c r="B9" s="21" t="s">
        <v>58</v>
      </c>
      <c r="C9" s="22"/>
      <c r="D9" s="14" t="s">
        <v>60</v>
      </c>
      <c r="E9" s="13" t="s">
        <v>56</v>
      </c>
      <c r="F9" s="10">
        <v>2000</v>
      </c>
      <c r="G9" s="16">
        <v>50</v>
      </c>
      <c r="H9" s="16">
        <v>75</v>
      </c>
      <c r="I9" s="16">
        <v>60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>
        <v>12.58</v>
      </c>
      <c r="AB9" s="16">
        <v>20.399999999999999</v>
      </c>
      <c r="AC9" s="17">
        <v>100000</v>
      </c>
      <c r="AD9" s="16">
        <v>123340</v>
      </c>
    </row>
    <row r="10" spans="1:32" ht="18" customHeight="1" x14ac:dyDescent="0.25">
      <c r="A10" s="9">
        <v>2</v>
      </c>
      <c r="B10" s="21" t="s">
        <v>59</v>
      </c>
      <c r="C10" s="22"/>
      <c r="D10" s="14" t="s">
        <v>61</v>
      </c>
      <c r="E10" s="15" t="s">
        <v>56</v>
      </c>
      <c r="F10" s="10">
        <v>2000</v>
      </c>
      <c r="G10" s="16">
        <v>80</v>
      </c>
      <c r="H10" s="16">
        <v>100</v>
      </c>
      <c r="I10" s="16">
        <v>95</v>
      </c>
      <c r="J10" s="16" t="s">
        <v>29</v>
      </c>
      <c r="K10" s="16" t="s">
        <v>30</v>
      </c>
      <c r="L10" s="16" t="s">
        <v>31</v>
      </c>
      <c r="M10" s="16" t="s">
        <v>32</v>
      </c>
      <c r="N10" s="16" t="s">
        <v>33</v>
      </c>
      <c r="O10" s="16" t="s">
        <v>34</v>
      </c>
      <c r="P10" s="16" t="s">
        <v>35</v>
      </c>
      <c r="Q10" s="16" t="s">
        <v>36</v>
      </c>
      <c r="R10" s="16" t="s">
        <v>37</v>
      </c>
      <c r="S10" s="16" t="s">
        <v>38</v>
      </c>
      <c r="T10" s="16" t="s">
        <v>39</v>
      </c>
      <c r="U10" s="16" t="s">
        <v>40</v>
      </c>
      <c r="V10" s="16" t="s">
        <v>41</v>
      </c>
      <c r="W10" s="16" t="s">
        <v>42</v>
      </c>
      <c r="X10" s="16" t="s">
        <v>43</v>
      </c>
      <c r="Y10" s="16" t="s">
        <v>44</v>
      </c>
      <c r="Z10" s="16" t="s">
        <v>45</v>
      </c>
      <c r="AA10" s="16">
        <v>10.41</v>
      </c>
      <c r="AB10" s="16">
        <v>11.35</v>
      </c>
      <c r="AC10" s="16">
        <v>160000</v>
      </c>
      <c r="AD10" s="16">
        <v>183340</v>
      </c>
      <c r="AE10" s="11"/>
      <c r="AF10" s="11"/>
    </row>
    <row r="11" spans="1:32" ht="15.75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12" t="s">
        <v>46</v>
      </c>
      <c r="AC11" s="17">
        <f>SUM(AC9:AC10)</f>
        <v>260000</v>
      </c>
      <c r="AD11" s="16">
        <f>AD9+AD10</f>
        <v>306680</v>
      </c>
    </row>
    <row r="12" spans="1:32" ht="13.9" customHeight="1" x14ac:dyDescent="0.25">
      <c r="A12" s="26" t="s">
        <v>62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8"/>
    </row>
    <row r="13" spans="1:32" ht="15" customHeight="1" x14ac:dyDescent="0.25">
      <c r="A13" s="18" t="s">
        <v>55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pans="1:32" ht="7.9" customHeight="1" x14ac:dyDescent="0.25"/>
    <row r="15" spans="1:32" ht="15" customHeight="1" x14ac:dyDescent="0.25">
      <c r="A15" s="18" t="s">
        <v>63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1:32" ht="15" customHeight="1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</sheetData>
  <mergeCells count="20">
    <mergeCell ref="A5:AD5"/>
    <mergeCell ref="A2:AD2"/>
    <mergeCell ref="A3:B3"/>
    <mergeCell ref="C3:AD3"/>
    <mergeCell ref="A4:B4"/>
    <mergeCell ref="C4:AD4"/>
    <mergeCell ref="A15:AD15"/>
    <mergeCell ref="A16:AD16"/>
    <mergeCell ref="B9:C9"/>
    <mergeCell ref="A13:AD13"/>
    <mergeCell ref="A6:AD6"/>
    <mergeCell ref="A7:A8"/>
    <mergeCell ref="B7:C8"/>
    <mergeCell ref="D7:D8"/>
    <mergeCell ref="E7:E8"/>
    <mergeCell ref="F7:F8"/>
    <mergeCell ref="AC7:AC8"/>
    <mergeCell ref="B10:C10"/>
    <mergeCell ref="A11:AA11"/>
    <mergeCell ref="A12:AD12"/>
  </mergeCells>
  <pageMargins left="0.39370078740157483" right="0.39370078740157483" top="0.39370078740157483" bottom="0.39370078740157483" header="0" footer="0"/>
  <pageSetup paperSize="9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2026-06-01T08:13:17Z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