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200" windowHeight="12150"/>
  </bookViews>
  <sheets>
    <sheet name="Лист3" sheetId="3" r:id="rId1"/>
  </sheets>
  <definedNames>
    <definedName name="_xlnm.Print_Area" localSheetId="0">Лист3!$A$1:$L$76</definedName>
  </definedNames>
  <calcPr calcId="125725"/>
</workbook>
</file>

<file path=xl/calcChain.xml><?xml version="1.0" encoding="utf-8"?>
<calcChain xmlns="http://schemas.openxmlformats.org/spreadsheetml/2006/main">
  <c r="G12" i="3"/>
  <c r="H12" l="1"/>
  <c r="H14" s="1"/>
  <c r="I12"/>
  <c r="J12" s="1"/>
  <c r="K12" s="1"/>
</calcChain>
</file>

<file path=xl/sharedStrings.xml><?xml version="1.0" encoding="utf-8"?>
<sst xmlns="http://schemas.openxmlformats.org/spreadsheetml/2006/main" count="39" uniqueCount="37">
  <si>
    <t>Расчет</t>
  </si>
  <si>
    <t>Ед.изм.</t>
  </si>
  <si>
    <t>Наименование объекта закупки</t>
  </si>
  <si>
    <t>НМЦК (руб)</t>
  </si>
  <si>
    <t>Используемый метод определения НМЦК с обоснованием:</t>
  </si>
  <si>
    <r>
      <t>Применен метод сопоставимых рыночных цен (анализ рынка), как приоритетный на основании информации о рыночных ценах идентичных товаров, соответствующих описанию объекта закупки.</t>
    </r>
    <r>
      <rPr>
        <sz val="14"/>
        <color rgb="FF000000"/>
        <rFont val="Times New Roman"/>
        <family val="1"/>
        <charset val="204"/>
      </rPr>
      <t xml:space="preserve">  </t>
    </r>
  </si>
  <si>
    <t>ИИ – источник информации;</t>
  </si>
  <si>
    <t>&lt; ц &gt; - средняя арифметическая величина цены единицы товара;</t>
  </si>
  <si>
    <r>
      <t>V-</t>
    </r>
    <r>
      <rPr>
        <sz val="11"/>
        <color theme="1"/>
        <rFont val="Times New Roman"/>
        <family val="1"/>
        <charset val="204"/>
      </rPr>
      <t>коэффициент вариации;</t>
    </r>
  </si>
  <si>
    <r>
      <t>σ –</t>
    </r>
    <r>
      <rPr>
        <sz val="11"/>
        <color theme="1"/>
        <rFont val="Times New Roman"/>
        <family val="1"/>
        <charset val="204"/>
      </rPr>
      <t>среднее квадратичное отклонение;</t>
    </r>
  </si>
  <si>
    <r>
      <t xml:space="preserve">n- </t>
    </r>
    <r>
      <rPr>
        <sz val="11"/>
        <color theme="1"/>
        <rFont val="Times New Roman"/>
        <family val="1"/>
        <charset val="204"/>
      </rPr>
      <t>количество значений, используемых в расчете;</t>
    </r>
  </si>
  <si>
    <r>
      <t xml:space="preserve">НМЦК- </t>
    </r>
    <r>
      <rPr>
        <sz val="11"/>
        <color theme="1"/>
        <rFont val="Times New Roman"/>
        <family val="1"/>
        <charset val="204"/>
      </rPr>
      <t>начальная максимальная цена контракта</t>
    </r>
  </si>
  <si>
    <t>Источники получения информации:</t>
  </si>
  <si>
    <t>ИИ 1 (ц1)</t>
  </si>
  <si>
    <t>ИИ 2 (ц1)</t>
  </si>
  <si>
    <t>ИИ 3 (ц3)</t>
  </si>
  <si>
    <t>Средняя цена (&lt;ц&gt;)  (руб)</t>
  </si>
  <si>
    <t>К-ВО (n) (шт)</t>
  </si>
  <si>
    <t>Коэффициент вариации (V)</t>
  </si>
  <si>
    <t>Среднее квадратичное отклонение (σ)</t>
  </si>
  <si>
    <t>Описание объекта закупки</t>
  </si>
  <si>
    <t xml:space="preserve">Форма обоснования начальной (максимальной) цены контракта </t>
  </si>
  <si>
    <t>Источник информации 1 - Коммерческое предложение 1</t>
  </si>
  <si>
    <t>Источник информации 2 - Коммерческое предложение 2</t>
  </si>
  <si>
    <t>Источник информации 3 - Коммерческое предложение 3</t>
  </si>
  <si>
    <t>шт.</t>
  </si>
  <si>
    <t xml:space="preserve">Дата подготовки обоснования НМЦК:  </t>
  </si>
  <si>
    <t xml:space="preserve"> </t>
  </si>
  <si>
    <t>к государственному контракту</t>
  </si>
  <si>
    <t>Прибор САУ-М6</t>
  </si>
  <si>
    <t>Приложение № 2</t>
  </si>
  <si>
    <t>Начальник ОСУ</t>
  </si>
  <si>
    <t>подполковник внутренней службы</t>
  </si>
  <si>
    <t>И.И. Коробкова</t>
  </si>
  <si>
    <t>В результате исследования начальная (максимальная) цена контракта составила 15 000 рубля 00 копеек</t>
  </si>
  <si>
    <t>от "___" _________ 2026 г. №___________________</t>
  </si>
  <si>
    <t>Минимальное КП №1 от 03.07.2026 на сумму 15 000,00 рулей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</si>
</sst>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justify"/>
    </xf>
    <xf numFmtId="0" fontId="1" fillId="0" borderId="0" xfId="0" applyFont="1" applyAlignment="1"/>
    <xf numFmtId="0" fontId="2" fillId="0" borderId="0" xfId="0" applyFont="1" applyBorder="1" applyAlignme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4" fontId="1" fillId="2" borderId="1" xfId="0" applyNumberFormat="1" applyFont="1" applyFill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14" fontId="1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0" fontId="1" fillId="0" borderId="1" xfId="0" applyFont="1" applyBorder="1"/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wrapText="1"/>
    </xf>
    <xf numFmtId="0" fontId="2" fillId="0" borderId="1" xfId="0" applyFont="1" applyBorder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7" fillId="0" borderId="0" xfId="0" applyFont="1" applyAlignment="1">
      <alignment horizontal="right" vertical="center"/>
    </xf>
    <xf numFmtId="0" fontId="1" fillId="0" borderId="0" xfId="0" applyFont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8" fillId="0" borderId="0" xfId="0" applyFont="1" applyAlignment="1">
      <alignment horizontal="center"/>
    </xf>
    <xf numFmtId="0" fontId="2" fillId="0" borderId="0" xfId="0" applyFont="1" applyBorder="1" applyAlignment="1">
      <alignment horizontal="left"/>
    </xf>
    <xf numFmtId="0" fontId="4" fillId="0" borderId="0" xfId="0" applyFont="1" applyAlignment="1">
      <alignment horizontal="center" wrapText="1"/>
    </xf>
    <xf numFmtId="0" fontId="1" fillId="0" borderId="1" xfId="0" applyFont="1" applyBorder="1" applyAlignment="1">
      <alignment horizontal="left" wrapText="1"/>
    </xf>
    <xf numFmtId="0" fontId="6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7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344904</xdr:colOff>
      <xdr:row>15</xdr:row>
      <xdr:rowOff>47625</xdr:rowOff>
    </xdr:from>
    <xdr:to>
      <xdr:col>5</xdr:col>
      <xdr:colOff>936089</xdr:colOff>
      <xdr:row>20</xdr:row>
      <xdr:rowOff>61581</xdr:rowOff>
    </xdr:to>
    <xdr:pic>
      <xdr:nvPicPr>
        <xdr:cNvPr id="4" name="Рисунок 3" descr="001.jpg"/>
        <xdr:cNvPicPr/>
      </xdr:nvPicPr>
      <xdr:blipFill>
        <a:blip xmlns:r="http://schemas.openxmlformats.org/officeDocument/2006/relationships" r:embed="rId1" cstate="print"/>
        <a:srcRect l="13432" t="10437" r="40760" b="78112"/>
        <a:stretch>
          <a:fillRect/>
        </a:stretch>
      </xdr:blipFill>
      <xdr:spPr>
        <a:xfrm>
          <a:off x="3945354" y="3790950"/>
          <a:ext cx="2810510" cy="96645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72"/>
  <sheetViews>
    <sheetView tabSelected="1" view="pageBreakPreview" zoomScaleNormal="100" zoomScaleSheetLayoutView="100" workbookViewId="0">
      <selection activeCell="F28" sqref="F28"/>
    </sheetView>
  </sheetViews>
  <sheetFormatPr defaultRowHeight="15"/>
  <cols>
    <col min="1" max="1" width="39" customWidth="1"/>
    <col min="2" max="2" width="8.28515625" customWidth="1"/>
    <col min="3" max="3" width="6.7109375" customWidth="1"/>
    <col min="4" max="4" width="17.28515625" customWidth="1"/>
    <col min="5" max="5" width="16" customWidth="1"/>
    <col min="6" max="6" width="16.42578125" customWidth="1"/>
    <col min="7" max="7" width="11.28515625" customWidth="1"/>
    <col min="8" max="8" width="15.7109375" customWidth="1"/>
    <col min="9" max="9" width="10.5703125" customWidth="1"/>
    <col min="10" max="10" width="16.28515625" customWidth="1"/>
    <col min="11" max="11" width="27.5703125" customWidth="1"/>
  </cols>
  <sheetData>
    <row r="1" spans="1:13" ht="15.75">
      <c r="I1" s="26" t="s">
        <v>30</v>
      </c>
      <c r="J1" s="26"/>
      <c r="K1" s="26"/>
    </row>
    <row r="2" spans="1:13" ht="15.75">
      <c r="I2" s="26" t="s">
        <v>28</v>
      </c>
      <c r="J2" s="26"/>
      <c r="K2" s="26"/>
    </row>
    <row r="3" spans="1:13" ht="15.75">
      <c r="I3" s="26" t="s">
        <v>35</v>
      </c>
      <c r="J3" s="26"/>
      <c r="K3" s="26"/>
    </row>
    <row r="4" spans="1:13" ht="15.75">
      <c r="I4" s="26"/>
      <c r="J4" s="26"/>
      <c r="K4" s="26"/>
    </row>
    <row r="5" spans="1:13" ht="15.75">
      <c r="I5" s="26"/>
      <c r="J5" s="26"/>
      <c r="K5" s="26"/>
    </row>
    <row r="6" spans="1:13" ht="15.75">
      <c r="H6" s="29"/>
      <c r="I6" s="29"/>
      <c r="J6" s="29"/>
    </row>
    <row r="7" spans="1:13" ht="16.5">
      <c r="A7" s="31" t="s">
        <v>21</v>
      </c>
      <c r="B7" s="31"/>
      <c r="C7" s="31"/>
      <c r="D7" s="31"/>
      <c r="E7" s="31"/>
      <c r="F7" s="31"/>
      <c r="G7" s="31"/>
      <c r="H7" s="31"/>
      <c r="I7" s="31"/>
      <c r="J7" s="31"/>
      <c r="K7" s="31"/>
      <c r="L7" s="1"/>
      <c r="M7" s="1"/>
    </row>
    <row r="8" spans="1:13" ht="37.5" customHeight="1">
      <c r="A8" s="7" t="s">
        <v>4</v>
      </c>
      <c r="B8" s="32" t="s">
        <v>5</v>
      </c>
      <c r="C8" s="32"/>
      <c r="D8" s="32"/>
      <c r="E8" s="32"/>
      <c r="F8" s="32"/>
      <c r="G8" s="32"/>
      <c r="H8" s="32"/>
      <c r="I8" s="32"/>
      <c r="J8" s="32"/>
      <c r="K8" s="32"/>
      <c r="L8" s="1"/>
      <c r="M8" s="1"/>
    </row>
    <row r="9" spans="1:13" ht="0.75" customHeight="1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"/>
      <c r="M9" s="1"/>
    </row>
    <row r="10" spans="1:13" ht="36.75" customHeight="1">
      <c r="A10" s="6" t="s">
        <v>20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1"/>
      <c r="M10" s="1"/>
    </row>
    <row r="11" spans="1:13" ht="44.25" customHeight="1" thickBot="1">
      <c r="A11" s="14" t="s">
        <v>2</v>
      </c>
      <c r="B11" s="19" t="s">
        <v>1</v>
      </c>
      <c r="C11" s="19" t="s">
        <v>17</v>
      </c>
      <c r="D11" s="14" t="s">
        <v>13</v>
      </c>
      <c r="E11" s="14" t="s">
        <v>14</v>
      </c>
      <c r="F11" s="14" t="s">
        <v>15</v>
      </c>
      <c r="G11" s="20" t="s">
        <v>16</v>
      </c>
      <c r="H11" s="14" t="s">
        <v>3</v>
      </c>
      <c r="I11" s="14" t="s">
        <v>0</v>
      </c>
      <c r="J11" s="19" t="s">
        <v>19</v>
      </c>
      <c r="K11" s="19" t="s">
        <v>18</v>
      </c>
      <c r="L11" s="1"/>
      <c r="M11" s="1"/>
    </row>
    <row r="12" spans="1:13" ht="15.75" thickBot="1">
      <c r="A12" s="1" t="s">
        <v>29</v>
      </c>
      <c r="B12" s="5" t="s">
        <v>25</v>
      </c>
      <c r="C12" s="23">
        <v>60</v>
      </c>
      <c r="D12" s="8">
        <v>250</v>
      </c>
      <c r="E12" s="12">
        <v>250</v>
      </c>
      <c r="F12" s="12">
        <v>250</v>
      </c>
      <c r="G12" s="12">
        <f t="shared" ref="G12" si="0">(D12+E12+F12)/3</f>
        <v>250</v>
      </c>
      <c r="H12" s="13">
        <f t="shared" ref="H12" si="1">C12*G12</f>
        <v>15000</v>
      </c>
      <c r="I12" s="5">
        <f t="shared" ref="I12" si="2">((G12-D12)*(G12-D12)+(G12-E12)*(G12-E12)+(G12-F12)*(G12-F12))/2</f>
        <v>0</v>
      </c>
      <c r="J12" s="14">
        <f t="shared" ref="J12" si="3">SQRT(I12)</f>
        <v>0</v>
      </c>
      <c r="K12" s="5">
        <f t="shared" ref="K12" si="4">J12/G12*100</f>
        <v>0</v>
      </c>
      <c r="L12" s="1"/>
      <c r="M12" s="1"/>
    </row>
    <row r="13" spans="1:13">
      <c r="A13" s="21"/>
      <c r="B13" s="5"/>
      <c r="C13" s="5"/>
      <c r="D13" s="8"/>
      <c r="E13" s="12"/>
      <c r="F13" s="12"/>
      <c r="G13" s="12"/>
      <c r="H13" s="13"/>
      <c r="I13" s="5"/>
      <c r="J13" s="14"/>
      <c r="K13" s="5"/>
      <c r="L13" s="1"/>
      <c r="M13" s="1"/>
    </row>
    <row r="14" spans="1:13" ht="18.75">
      <c r="A14" s="22" t="s">
        <v>27</v>
      </c>
      <c r="B14" s="5"/>
      <c r="C14" s="5"/>
      <c r="D14" s="8"/>
      <c r="E14" s="8"/>
      <c r="F14" s="8"/>
      <c r="G14" s="8"/>
      <c r="H14" s="9">
        <f>SUM(H12:H13)</f>
        <v>15000</v>
      </c>
      <c r="I14" s="5"/>
      <c r="J14" s="5"/>
      <c r="K14" s="5"/>
      <c r="L14" s="1"/>
      <c r="M14" s="1"/>
    </row>
    <row r="15" spans="1:13">
      <c r="A15" s="30" t="s">
        <v>34</v>
      </c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1"/>
      <c r="M15" s="1"/>
    </row>
    <row r="16" spans="1:13">
      <c r="A16" s="4"/>
      <c r="B16" s="4"/>
      <c r="C16" s="4" t="s">
        <v>27</v>
      </c>
      <c r="D16" s="4"/>
      <c r="E16" s="4"/>
      <c r="F16" s="4" t="s">
        <v>27</v>
      </c>
      <c r="G16" s="4"/>
      <c r="H16" s="4"/>
      <c r="I16" s="4"/>
      <c r="J16" s="4"/>
      <c r="K16" s="4"/>
      <c r="L16" s="1"/>
      <c r="M16" s="1"/>
    </row>
    <row r="17" spans="1:13">
      <c r="A17" s="27" t="s">
        <v>6</v>
      </c>
      <c r="B17" s="27"/>
      <c r="C17" s="27"/>
      <c r="D17" s="27"/>
      <c r="E17" s="1"/>
      <c r="F17" s="1"/>
      <c r="G17" s="1"/>
      <c r="H17" s="1"/>
      <c r="I17" s="1"/>
      <c r="J17" s="1"/>
      <c r="K17" s="1"/>
      <c r="L17" s="1"/>
      <c r="M17" s="1"/>
    </row>
    <row r="18" spans="1:13">
      <c r="A18" s="34" t="s">
        <v>7</v>
      </c>
      <c r="B18" s="34"/>
      <c r="C18" s="34"/>
      <c r="D18" s="34"/>
      <c r="E18" s="34"/>
      <c r="F18" s="34"/>
      <c r="G18" s="34"/>
      <c r="H18" s="1"/>
      <c r="I18" s="3"/>
      <c r="J18" s="3"/>
      <c r="K18" s="1"/>
      <c r="L18" s="1"/>
      <c r="M18" s="1"/>
    </row>
    <row r="19" spans="1:13">
      <c r="A19" s="33" t="s">
        <v>8</v>
      </c>
      <c r="B19" s="33"/>
      <c r="C19" s="33"/>
      <c r="D19" s="33"/>
      <c r="E19" s="1"/>
      <c r="F19" s="1"/>
      <c r="G19" s="1"/>
      <c r="H19" s="1"/>
      <c r="I19" s="1"/>
      <c r="J19" s="2"/>
      <c r="K19" s="1"/>
      <c r="L19" s="1"/>
      <c r="M19" s="1"/>
    </row>
    <row r="20" spans="1:13">
      <c r="A20" s="33" t="s">
        <v>9</v>
      </c>
      <c r="B20" s="33"/>
      <c r="C20" s="33"/>
      <c r="D20" s="33"/>
      <c r="E20" s="33"/>
      <c r="F20" s="1"/>
      <c r="G20" s="1"/>
      <c r="H20" s="1"/>
      <c r="I20" s="1"/>
      <c r="J20" s="2"/>
      <c r="K20" s="1"/>
      <c r="L20" s="1"/>
      <c r="M20" s="1"/>
    </row>
    <row r="21" spans="1:13" ht="18.75" customHeight="1">
      <c r="A21" s="33" t="s">
        <v>10</v>
      </c>
      <c r="B21" s="33"/>
      <c r="C21" s="33"/>
      <c r="D21" s="33"/>
      <c r="E21" s="33"/>
      <c r="F21" s="1"/>
      <c r="G21" s="1"/>
      <c r="H21" s="1"/>
      <c r="I21" s="1"/>
      <c r="J21" s="1"/>
      <c r="K21" s="1"/>
      <c r="L21" s="1"/>
      <c r="M21" s="1"/>
    </row>
    <row r="22" spans="1:13" ht="16.5" customHeight="1">
      <c r="A22" s="33" t="s">
        <v>11</v>
      </c>
      <c r="B22" s="33"/>
      <c r="C22" s="33"/>
      <c r="D22" s="33"/>
      <c r="E22" s="33"/>
      <c r="F22" s="33"/>
      <c r="G22" s="1"/>
      <c r="H22" s="1"/>
      <c r="I22" s="1"/>
      <c r="J22" s="1"/>
      <c r="K22" s="1"/>
      <c r="L22" s="1"/>
      <c r="M22" s="1"/>
    </row>
    <row r="23" spans="1:13" ht="13.5" customHeight="1">
      <c r="A23" s="34" t="s">
        <v>12</v>
      </c>
      <c r="B23" s="34"/>
      <c r="C23" s="34"/>
      <c r="D23" s="34"/>
      <c r="E23" s="34"/>
      <c r="F23" s="34"/>
      <c r="G23" s="34"/>
      <c r="H23" s="34"/>
      <c r="I23" s="34"/>
      <c r="J23" s="34"/>
      <c r="K23" s="1"/>
      <c r="L23" s="1"/>
      <c r="M23" s="1"/>
    </row>
    <row r="24" spans="1:13" ht="15.75">
      <c r="A24" s="35" t="s">
        <v>22</v>
      </c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1"/>
      <c r="M24" s="1"/>
    </row>
    <row r="25" spans="1:13" ht="15.75">
      <c r="A25" s="35" t="s">
        <v>23</v>
      </c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1"/>
      <c r="M25" s="1"/>
    </row>
    <row r="26" spans="1:13" ht="15.75">
      <c r="A26" s="35" t="s">
        <v>24</v>
      </c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1"/>
      <c r="M26" s="1"/>
    </row>
    <row r="27" spans="1:13" ht="15.75">
      <c r="A27" s="24" t="s">
        <v>36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"/>
      <c r="M27" s="1"/>
    </row>
    <row r="28" spans="1:13" ht="15.75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"/>
      <c r="M28" s="1"/>
    </row>
    <row r="29" spans="1:13" ht="15.75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"/>
      <c r="M29" s="1"/>
    </row>
    <row r="30" spans="1:13" ht="15.75">
      <c r="A30" s="17" t="s">
        <v>31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"/>
      <c r="M30" s="1"/>
    </row>
    <row r="31" spans="1:13" ht="15.75">
      <c r="A31" s="17" t="s">
        <v>32</v>
      </c>
      <c r="B31" s="10"/>
      <c r="C31" s="10"/>
      <c r="D31" s="10"/>
      <c r="E31" s="10"/>
      <c r="F31" s="10"/>
      <c r="G31" s="10"/>
      <c r="H31" s="10"/>
      <c r="I31" s="10"/>
      <c r="J31" s="25" t="s">
        <v>33</v>
      </c>
      <c r="K31" s="25"/>
      <c r="L31" s="1"/>
      <c r="M31" s="1"/>
    </row>
    <row r="32" spans="1:13" ht="15.75">
      <c r="A32" s="10"/>
      <c r="B32" s="10"/>
      <c r="C32" s="10"/>
      <c r="D32" s="10"/>
      <c r="E32" s="10"/>
      <c r="F32" s="10"/>
      <c r="G32" s="10"/>
      <c r="H32" s="10"/>
      <c r="I32" s="10"/>
      <c r="J32" s="11"/>
      <c r="K32" s="11"/>
      <c r="L32" s="1"/>
      <c r="M32" s="1"/>
    </row>
    <row r="33" spans="1:13" ht="15.75">
      <c r="A33" s="10"/>
      <c r="B33" s="10"/>
      <c r="C33" s="10"/>
      <c r="D33" s="10"/>
      <c r="E33" s="10"/>
      <c r="F33" s="10"/>
      <c r="G33" s="10"/>
      <c r="H33" s="10"/>
      <c r="I33" s="10"/>
      <c r="J33" s="11"/>
      <c r="K33" s="11"/>
      <c r="L33" s="1"/>
      <c r="M33" s="1"/>
    </row>
    <row r="34" spans="1:13">
      <c r="A34" s="15" t="s">
        <v>26</v>
      </c>
      <c r="B34" s="15"/>
      <c r="C34" s="15"/>
      <c r="D34" s="15"/>
      <c r="E34" s="15"/>
      <c r="F34" s="15"/>
      <c r="G34" s="15"/>
      <c r="H34" s="15"/>
      <c r="I34" s="15"/>
      <c r="J34" s="15"/>
      <c r="K34" s="16">
        <v>46223</v>
      </c>
      <c r="L34" s="1"/>
      <c r="M34" s="1"/>
    </row>
    <row r="35" spans="1:1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8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6.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7.2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6.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9.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6.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6.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9.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7.2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8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7.2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7.2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7.2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27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26.2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25.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27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27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27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77.2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>
      <c r="L131" s="1"/>
      <c r="M131" s="1"/>
    </row>
    <row r="132" spans="1:13">
      <c r="L132" s="1"/>
      <c r="M132" s="1"/>
    </row>
    <row r="133" spans="1:13">
      <c r="L133" s="1"/>
      <c r="M133" s="1"/>
    </row>
    <row r="134" spans="1:13">
      <c r="L134" s="1"/>
      <c r="M134" s="1"/>
    </row>
    <row r="135" spans="1:13">
      <c r="L135" s="1"/>
      <c r="M135" s="1"/>
    </row>
    <row r="136" spans="1:13">
      <c r="L136" s="1"/>
      <c r="M136" s="1"/>
    </row>
    <row r="137" spans="1:13">
      <c r="L137" s="1"/>
      <c r="M137" s="1"/>
    </row>
    <row r="138" spans="1:13">
      <c r="L138" s="1"/>
      <c r="M138" s="1"/>
    </row>
    <row r="139" spans="1:13">
      <c r="L139" s="1"/>
      <c r="M139" s="1"/>
    </row>
    <row r="140" spans="1:13">
      <c r="L140" s="1"/>
      <c r="M140" s="1"/>
    </row>
    <row r="141" spans="1:13">
      <c r="L141" s="1"/>
      <c r="M141" s="1"/>
    </row>
    <row r="142" spans="1:13">
      <c r="L142" s="1"/>
      <c r="M142" s="1"/>
    </row>
    <row r="143" spans="1:13">
      <c r="L143" s="1"/>
      <c r="M143" s="1"/>
    </row>
    <row r="144" spans="1:13">
      <c r="L144" s="1"/>
      <c r="M144" s="1"/>
    </row>
    <row r="145" spans="12:13">
      <c r="L145" s="1"/>
      <c r="M145" s="1"/>
    </row>
    <row r="146" spans="12:13">
      <c r="L146" s="1"/>
      <c r="M146" s="1"/>
    </row>
    <row r="147" spans="12:13">
      <c r="L147" s="1"/>
      <c r="M147" s="1"/>
    </row>
    <row r="148" spans="12:13">
      <c r="L148" s="1"/>
      <c r="M148" s="1"/>
    </row>
    <row r="149" spans="12:13">
      <c r="L149" s="1"/>
      <c r="M149" s="1"/>
    </row>
    <row r="150" spans="12:13">
      <c r="L150" s="1"/>
      <c r="M150" s="1"/>
    </row>
    <row r="151" spans="12:13">
      <c r="L151" s="1"/>
      <c r="M151" s="1"/>
    </row>
    <row r="152" spans="12:13">
      <c r="L152" s="1"/>
      <c r="M152" s="1"/>
    </row>
    <row r="153" spans="12:13">
      <c r="L153" s="1"/>
      <c r="M153" s="1"/>
    </row>
    <row r="154" spans="12:13">
      <c r="L154" s="1"/>
      <c r="M154" s="1"/>
    </row>
    <row r="155" spans="12:13">
      <c r="L155" s="1"/>
      <c r="M155" s="1"/>
    </row>
    <row r="156" spans="12:13">
      <c r="L156" s="1"/>
      <c r="M156" s="1"/>
    </row>
    <row r="157" spans="12:13">
      <c r="L157" s="1"/>
      <c r="M157" s="1"/>
    </row>
    <row r="158" spans="12:13">
      <c r="L158" s="1"/>
      <c r="M158" s="1"/>
    </row>
    <row r="159" spans="12:13">
      <c r="L159" s="1"/>
      <c r="M159" s="1"/>
    </row>
    <row r="160" spans="12:13">
      <c r="L160" s="1"/>
      <c r="M160" s="1"/>
    </row>
    <row r="161" spans="12:13">
      <c r="L161" s="1"/>
      <c r="M161" s="1"/>
    </row>
    <row r="162" spans="12:13">
      <c r="L162" s="1"/>
      <c r="M162" s="1"/>
    </row>
    <row r="163" spans="12:13">
      <c r="L163" s="1"/>
      <c r="M163" s="1"/>
    </row>
    <row r="164" spans="12:13">
      <c r="L164" s="1"/>
      <c r="M164" s="1"/>
    </row>
    <row r="165" spans="12:13">
      <c r="L165" s="1"/>
      <c r="M165" s="1"/>
    </row>
    <row r="166" spans="12:13">
      <c r="L166" s="1"/>
      <c r="M166" s="1"/>
    </row>
    <row r="167" spans="12:13">
      <c r="L167" s="1"/>
      <c r="M167" s="1"/>
    </row>
    <row r="168" spans="12:13">
      <c r="L168" s="1"/>
      <c r="M168" s="1"/>
    </row>
    <row r="169" spans="12:13">
      <c r="L169" s="1"/>
      <c r="M169" s="1"/>
    </row>
    <row r="170" spans="12:13">
      <c r="L170" s="1"/>
      <c r="M170" s="1"/>
    </row>
    <row r="171" spans="12:13">
      <c r="L171" s="1"/>
      <c r="M171" s="1"/>
    </row>
    <row r="172" spans="12:13">
      <c r="L172" s="1"/>
      <c r="M172" s="1"/>
    </row>
  </sheetData>
  <mergeCells count="21">
    <mergeCell ref="A26:K26"/>
    <mergeCell ref="A20:E20"/>
    <mergeCell ref="A21:E21"/>
    <mergeCell ref="A22:F22"/>
    <mergeCell ref="A23:J23"/>
    <mergeCell ref="J31:K31"/>
    <mergeCell ref="I1:K1"/>
    <mergeCell ref="A17:D17"/>
    <mergeCell ref="B10:K10"/>
    <mergeCell ref="H6:J6"/>
    <mergeCell ref="A15:K15"/>
    <mergeCell ref="A7:K7"/>
    <mergeCell ref="B8:K8"/>
    <mergeCell ref="I2:K2"/>
    <mergeCell ref="I3:K3"/>
    <mergeCell ref="I4:K4"/>
    <mergeCell ref="I5:K5"/>
    <mergeCell ref="A19:D19"/>
    <mergeCell ref="A18:G18"/>
    <mergeCell ref="A24:K24"/>
    <mergeCell ref="A25:K25"/>
  </mergeCells>
  <pageMargins left="0.23622047244094491" right="0.23622047244094491" top="0" bottom="0.74803149606299213" header="0.31496062992125984" footer="0.31496062992125984"/>
  <pageSetup paperSize="9" scale="73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Лист3</vt:lpstr>
      <vt:lpstr>Лист3!Область_печати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Волков Егор Максимович</dc:creator>
  <cp:lastModifiedBy>79200543069</cp:lastModifiedBy>
  <cp:lastPrinted>2026-02-16T09:04:57Z</cp:lastPrinted>
  <dcterms:created xsi:type="dcterms:W3CDTF">2014-03-03T05:25:34Z</dcterms:created>
  <dcterms:modified xsi:type="dcterms:W3CDTF">2026-07-24T06:50:56Z</dcterms:modified>
</cp:coreProperties>
</file>