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<sst xmlns="http://schemas.openxmlformats.org/spreadsheetml/2006/main" count="26" uniqueCount="24">
  <si>
    <t xml:space="preserve">Обоснование начальной (максимальной) цены контракта</t>
  </si>
  <si>
    <t xml:space="preserve">Используемый метод определения НМЦК с обоснованием: Метод сопоставимых рыночных цен (анализа рынка)</t>
  </si>
  <si>
    <t xml:space="preserve">Услуги по изготовлению и поставке  полиграфической продукции.</t>
  </si>
  <si>
    <t xml:space="preserve">Информация о валюте, используемой для формирования цены контракта и расчетов с поставщиком: Рубль</t>
  </si>
  <si>
    <t xml:space="preserve">№        п/п</t>
  </si>
  <si>
    <t xml:space="preserve">КТРУ / ОКПД2</t>
  </si>
  <si>
    <t xml:space="preserve">Наименование</t>
  </si>
  <si>
    <t xml:space="preserve">Ед.  изм.</t>
  </si>
  <si>
    <t xml:space="preserve">Кол-во</t>
  </si>
  <si>
    <t xml:space="preserve">КП 1 №  от </t>
  </si>
  <si>
    <t xml:space="preserve">КП 2 №  от </t>
  </si>
  <si>
    <t xml:space="preserve">КП 3 №  от </t>
  </si>
  <si>
    <t xml:space="preserve">Коэф. Вариации</t>
  </si>
  <si>
    <t xml:space="preserve">Средняя цена</t>
  </si>
  <si>
    <t xml:space="preserve">Итого </t>
  </si>
  <si>
    <t xml:space="preserve">18.12.19.190</t>
  </si>
  <si>
    <t xml:space="preserve">Услуги  по изготовлению  и поставке  полиграфической продукции  (открытки  ко  дню медицинского работника) макет1</t>
  </si>
  <si>
    <t xml:space="preserve">шт</t>
  </si>
  <si>
    <t xml:space="preserve">Услуги  по изготовлению  и поставке  полиграфической продукции  (открытки  новогодние)макет 2 </t>
  </si>
  <si>
    <t xml:space="preserve">ИТОГО</t>
  </si>
  <si>
    <t xml:space="preserve">           * -коэффициент вариации менее 33 %, совокупность цен принимается однородной.</t>
  </si>
  <si>
    <t xml:space="preserve">Заказчик в целях эффективности и экономности расходования бюджетных средств определяет Н(М)ЦК по минимальной цене на основании ст.34 Бюджетного кодекса РФ.</t>
  </si>
  <si>
    <t xml:space="preserve">Начальная (максимальная) цена контракта составляет:</t>
  </si>
  <si>
    <t xml:space="preserve">Специалист по закупкам___________Сорогина С.Н.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</si>
</sst>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0.00"/>
    <numFmt numFmtId="167" formatCode="0%"/>
    <numFmt numFmtId="168" formatCode="_-* #,##0.00\ _₽_-;\-* #,##0.00\ _₽_-;_-* \-??\ _₽_-;_-@_-"/>
    <numFmt numFmtId="169" formatCode="0.00%"/>
    <numFmt numFmtId="170" formatCode="0.000000"/>
  </numFmts>
  <fonts count="21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204"/>
    </font>
    <font>
      <b val="true"/>
      <sz val="11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1"/>
    </font>
    <font>
      <b val="true"/>
      <sz val="11"/>
      <color theme="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2" borderId="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2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2" borderId="2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7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7" fillId="0" borderId="2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0" borderId="2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6" fillId="0" borderId="2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2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1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2.wmf"/><Relationship Id="rId4" Type="http://schemas.openxmlformats.org/officeDocument/2006/relationships/image" Target="../media/image2.wmf"/><Relationship Id="rId5" Type="http://schemas.openxmlformats.org/officeDocument/2006/relationships/image" Target="../media/image1.wmf"/><Relationship Id="rId6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0" name="TextBox 13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1" name="TextBox 14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2" name="TextBox 15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3" name="TextBox 16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4" name="TextBox 17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5" name="TextBox 18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6" name="TextBox 19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7" name="TextBox 20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8" name="TextBox 21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9" name="TextBox 22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10" name="TextBox 23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11" name="TextBox 24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7</xdr:row>
      <xdr:rowOff>228600</xdr:rowOff>
    </xdr:from>
    <xdr:to>
      <xdr:col>8</xdr:col>
      <xdr:colOff>531360</xdr:colOff>
      <xdr:row>7</xdr:row>
      <xdr:rowOff>228600</xdr:rowOff>
    </xdr:to>
    <xdr:pic>
      <xdr:nvPicPr>
        <xdr:cNvPr id="12" name="Рисунок 32" descr=""/>
        <xdr:cNvPicPr/>
      </xdr:nvPicPr>
      <xdr:blipFill>
        <a:blip r:embed="rId1"/>
        <a:stretch/>
      </xdr:blipFill>
      <xdr:spPr>
        <a:xfrm>
          <a:off x="7984440" y="1600200"/>
          <a:ext cx="5313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66600</xdr:colOff>
      <xdr:row>7</xdr:row>
      <xdr:rowOff>438120</xdr:rowOff>
    </xdr:from>
    <xdr:to>
      <xdr:col>8</xdr:col>
      <xdr:colOff>607320</xdr:colOff>
      <xdr:row>7</xdr:row>
      <xdr:rowOff>438120</xdr:rowOff>
    </xdr:to>
    <xdr:pic>
      <xdr:nvPicPr>
        <xdr:cNvPr id="13" name="Рисунок 33" descr=""/>
        <xdr:cNvPicPr/>
      </xdr:nvPicPr>
      <xdr:blipFill>
        <a:blip r:embed="rId2"/>
        <a:stretch/>
      </xdr:blipFill>
      <xdr:spPr>
        <a:xfrm>
          <a:off x="8051040" y="1809720"/>
          <a:ext cx="54072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66600</xdr:colOff>
      <xdr:row>7</xdr:row>
      <xdr:rowOff>504720</xdr:rowOff>
    </xdr:from>
    <xdr:to>
      <xdr:col>8</xdr:col>
      <xdr:colOff>607320</xdr:colOff>
      <xdr:row>7</xdr:row>
      <xdr:rowOff>504720</xdr:rowOff>
    </xdr:to>
    <xdr:pic>
      <xdr:nvPicPr>
        <xdr:cNvPr id="14" name="Рисунок 35" descr=""/>
        <xdr:cNvPicPr/>
      </xdr:nvPicPr>
      <xdr:blipFill>
        <a:blip r:embed="rId3"/>
        <a:stretch/>
      </xdr:blipFill>
      <xdr:spPr>
        <a:xfrm>
          <a:off x="8051040" y="1876320"/>
          <a:ext cx="54072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twoCell">
    <xdr:from>
      <xdr:col>8</xdr:col>
      <xdr:colOff>95400</xdr:colOff>
      <xdr:row>7</xdr:row>
      <xdr:rowOff>771480</xdr:rowOff>
    </xdr:from>
    <xdr:to>
      <xdr:col>8</xdr:col>
      <xdr:colOff>674280</xdr:colOff>
      <xdr:row>7</xdr:row>
      <xdr:rowOff>1131120</xdr:rowOff>
    </xdr:to>
    <xdr:pic>
      <xdr:nvPicPr>
        <xdr:cNvPr id="15" name="Рисунок 36" descr=""/>
        <xdr:cNvPicPr/>
      </xdr:nvPicPr>
      <xdr:blipFill>
        <a:blip r:embed="rId4"/>
        <a:stretch/>
      </xdr:blipFill>
      <xdr:spPr>
        <a:xfrm>
          <a:off x="8079840" y="2143080"/>
          <a:ext cx="578880" cy="35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228600</xdr:rowOff>
    </xdr:from>
    <xdr:to>
      <xdr:col>8</xdr:col>
      <xdr:colOff>531360</xdr:colOff>
      <xdr:row>7</xdr:row>
      <xdr:rowOff>228600</xdr:rowOff>
    </xdr:to>
    <xdr:pic>
      <xdr:nvPicPr>
        <xdr:cNvPr id="16" name="Рисунок 37" descr=""/>
        <xdr:cNvPicPr/>
      </xdr:nvPicPr>
      <xdr:blipFill>
        <a:blip r:embed="rId5"/>
        <a:stretch/>
      </xdr:blipFill>
      <xdr:spPr>
        <a:xfrm>
          <a:off x="7984440" y="1600200"/>
          <a:ext cx="5313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66600</xdr:colOff>
      <xdr:row>7</xdr:row>
      <xdr:rowOff>438120</xdr:rowOff>
    </xdr:from>
    <xdr:to>
      <xdr:col>8</xdr:col>
      <xdr:colOff>607320</xdr:colOff>
      <xdr:row>7</xdr:row>
      <xdr:rowOff>438120</xdr:rowOff>
    </xdr:to>
    <xdr:pic>
      <xdr:nvPicPr>
        <xdr:cNvPr id="17" name="Рисунок 38" descr=""/>
        <xdr:cNvPicPr/>
      </xdr:nvPicPr>
      <xdr:blipFill>
        <a:blip r:embed="rId6"/>
        <a:stretch/>
      </xdr:blipFill>
      <xdr:spPr>
        <a:xfrm>
          <a:off x="8051040" y="1809720"/>
          <a:ext cx="54072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222120</xdr:colOff>
      <xdr:row>10</xdr:row>
      <xdr:rowOff>0</xdr:rowOff>
    </xdr:from>
    <xdr:to>
      <xdr:col>4</xdr:col>
      <xdr:colOff>404640</xdr:colOff>
      <xdr:row>11</xdr:row>
      <xdr:rowOff>72000</xdr:rowOff>
    </xdr:to>
    <xdr:sp>
      <xdr:nvSpPr>
        <xdr:cNvPr id="18" name="TextBox 25"/>
        <xdr:cNvSpPr/>
      </xdr:nvSpPr>
      <xdr:spPr>
        <a:xfrm>
          <a:off x="5024520" y="347148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10</xdr:row>
      <xdr:rowOff>0</xdr:rowOff>
    </xdr:from>
    <xdr:to>
      <xdr:col>4</xdr:col>
      <xdr:colOff>404640</xdr:colOff>
      <xdr:row>11</xdr:row>
      <xdr:rowOff>72000</xdr:rowOff>
    </xdr:to>
    <xdr:sp>
      <xdr:nvSpPr>
        <xdr:cNvPr id="19" name="TextBox 26"/>
        <xdr:cNvSpPr/>
      </xdr:nvSpPr>
      <xdr:spPr>
        <a:xfrm>
          <a:off x="5024520" y="347148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10</xdr:row>
      <xdr:rowOff>0</xdr:rowOff>
    </xdr:from>
    <xdr:to>
      <xdr:col>4</xdr:col>
      <xdr:colOff>404640</xdr:colOff>
      <xdr:row>11</xdr:row>
      <xdr:rowOff>72000</xdr:rowOff>
    </xdr:to>
    <xdr:sp>
      <xdr:nvSpPr>
        <xdr:cNvPr id="20" name="TextBox 27"/>
        <xdr:cNvSpPr/>
      </xdr:nvSpPr>
      <xdr:spPr>
        <a:xfrm>
          <a:off x="5024520" y="347148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10</xdr:row>
      <xdr:rowOff>0</xdr:rowOff>
    </xdr:from>
    <xdr:to>
      <xdr:col>4</xdr:col>
      <xdr:colOff>404640</xdr:colOff>
      <xdr:row>11</xdr:row>
      <xdr:rowOff>72000</xdr:rowOff>
    </xdr:to>
    <xdr:sp>
      <xdr:nvSpPr>
        <xdr:cNvPr id="21" name="TextBox 28"/>
        <xdr:cNvSpPr/>
      </xdr:nvSpPr>
      <xdr:spPr>
        <a:xfrm>
          <a:off x="5024520" y="347148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10</xdr:row>
      <xdr:rowOff>0</xdr:rowOff>
    </xdr:from>
    <xdr:to>
      <xdr:col>4</xdr:col>
      <xdr:colOff>404640</xdr:colOff>
      <xdr:row>11</xdr:row>
      <xdr:rowOff>72000</xdr:rowOff>
    </xdr:to>
    <xdr:sp>
      <xdr:nvSpPr>
        <xdr:cNvPr id="22" name="TextBox 29"/>
        <xdr:cNvSpPr/>
      </xdr:nvSpPr>
      <xdr:spPr>
        <a:xfrm>
          <a:off x="5024520" y="347148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10</xdr:row>
      <xdr:rowOff>0</xdr:rowOff>
    </xdr:from>
    <xdr:to>
      <xdr:col>4</xdr:col>
      <xdr:colOff>404640</xdr:colOff>
      <xdr:row>11</xdr:row>
      <xdr:rowOff>72000</xdr:rowOff>
    </xdr:to>
    <xdr:sp>
      <xdr:nvSpPr>
        <xdr:cNvPr id="23" name="TextBox 30"/>
        <xdr:cNvSpPr/>
      </xdr:nvSpPr>
      <xdr:spPr>
        <a:xfrm>
          <a:off x="5024520" y="347148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10</xdr:row>
      <xdr:rowOff>0</xdr:rowOff>
    </xdr:from>
    <xdr:to>
      <xdr:col>4</xdr:col>
      <xdr:colOff>404640</xdr:colOff>
      <xdr:row>11</xdr:row>
      <xdr:rowOff>72000</xdr:rowOff>
    </xdr:to>
    <xdr:sp>
      <xdr:nvSpPr>
        <xdr:cNvPr id="24" name="TextBox 31"/>
        <xdr:cNvSpPr/>
      </xdr:nvSpPr>
      <xdr:spPr>
        <a:xfrm>
          <a:off x="5024520" y="347148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10</xdr:row>
      <xdr:rowOff>0</xdr:rowOff>
    </xdr:from>
    <xdr:to>
      <xdr:col>4</xdr:col>
      <xdr:colOff>404640</xdr:colOff>
      <xdr:row>11</xdr:row>
      <xdr:rowOff>72000</xdr:rowOff>
    </xdr:to>
    <xdr:sp>
      <xdr:nvSpPr>
        <xdr:cNvPr id="25" name="TextBox 34"/>
        <xdr:cNvSpPr/>
      </xdr:nvSpPr>
      <xdr:spPr>
        <a:xfrm>
          <a:off x="5024520" y="347148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10</xdr:row>
      <xdr:rowOff>0</xdr:rowOff>
    </xdr:from>
    <xdr:to>
      <xdr:col>4</xdr:col>
      <xdr:colOff>404640</xdr:colOff>
      <xdr:row>11</xdr:row>
      <xdr:rowOff>72000</xdr:rowOff>
    </xdr:to>
    <xdr:sp>
      <xdr:nvSpPr>
        <xdr:cNvPr id="26" name="TextBox 39"/>
        <xdr:cNvSpPr/>
      </xdr:nvSpPr>
      <xdr:spPr>
        <a:xfrm>
          <a:off x="5024520" y="347148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10</xdr:row>
      <xdr:rowOff>0</xdr:rowOff>
    </xdr:from>
    <xdr:to>
      <xdr:col>4</xdr:col>
      <xdr:colOff>404640</xdr:colOff>
      <xdr:row>11</xdr:row>
      <xdr:rowOff>72000</xdr:rowOff>
    </xdr:to>
    <xdr:sp>
      <xdr:nvSpPr>
        <xdr:cNvPr id="27" name="TextBox 40"/>
        <xdr:cNvSpPr/>
      </xdr:nvSpPr>
      <xdr:spPr>
        <a:xfrm>
          <a:off x="5024520" y="347148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10</xdr:row>
      <xdr:rowOff>0</xdr:rowOff>
    </xdr:from>
    <xdr:to>
      <xdr:col>4</xdr:col>
      <xdr:colOff>404640</xdr:colOff>
      <xdr:row>11</xdr:row>
      <xdr:rowOff>72000</xdr:rowOff>
    </xdr:to>
    <xdr:sp>
      <xdr:nvSpPr>
        <xdr:cNvPr id="28" name="TextBox 41"/>
        <xdr:cNvSpPr/>
      </xdr:nvSpPr>
      <xdr:spPr>
        <a:xfrm>
          <a:off x="5024520" y="347148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10</xdr:row>
      <xdr:rowOff>0</xdr:rowOff>
    </xdr:from>
    <xdr:to>
      <xdr:col>4</xdr:col>
      <xdr:colOff>404640</xdr:colOff>
      <xdr:row>11</xdr:row>
      <xdr:rowOff>72000</xdr:rowOff>
    </xdr:to>
    <xdr:sp>
      <xdr:nvSpPr>
        <xdr:cNvPr id="29" name="TextBox 42"/>
        <xdr:cNvSpPr/>
      </xdr:nvSpPr>
      <xdr:spPr>
        <a:xfrm>
          <a:off x="5024520" y="347148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.29"/>
    <col collapsed="false" customWidth="true" hidden="false" outlineLevel="0" max="2" min="2" style="1" width="10.99"/>
    <col collapsed="false" customWidth="true" hidden="false" outlineLevel="0" max="3" min="3" style="2" width="41.71"/>
    <col collapsed="false" customWidth="true" hidden="false" outlineLevel="0" max="4" min="4" style="3" width="9.14"/>
    <col collapsed="false" customWidth="true" hidden="false" outlineLevel="0" max="5" min="5" style="3" width="8.86"/>
    <col collapsed="false" customWidth="true" hidden="false" outlineLevel="0" max="7" min="6" style="1" width="12.29"/>
    <col collapsed="false" customWidth="true" hidden="false" outlineLevel="0" max="8" min="8" style="1" width="11.71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4.14"/>
    <col collapsed="false" customWidth="true" hidden="false" outlineLevel="0" max="12" min="12" style="1" width="13.29"/>
    <col collapsed="false" customWidth="true" hidden="false" outlineLevel="0" max="13" min="13" style="1" width="13.57"/>
    <col collapsed="false" customWidth="true" hidden="false" outlineLevel="0" max="14" min="14" style="0" width="13.49"/>
  </cols>
  <sheetData>
    <row r="1" customFormat="false" ht="15" hidden="false" customHeight="false" outlineLevel="0" collapsed="false">
      <c r="A1" s="4"/>
      <c r="B1" s="4"/>
      <c r="C1" s="5"/>
      <c r="D1" s="6"/>
      <c r="E1" s="6"/>
      <c r="F1" s="4"/>
      <c r="G1" s="4"/>
      <c r="H1" s="4"/>
      <c r="I1" s="4"/>
      <c r="J1" s="4"/>
    </row>
    <row r="2" customFormat="false" ht="15" hidden="false" customHeight="false" outlineLevel="0" collapsed="false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customFormat="false" ht="15" hidden="false" customHeight="false" outlineLevel="0" collapsed="false">
      <c r="A3" s="4"/>
      <c r="B3" s="4"/>
      <c r="C3" s="5"/>
      <c r="D3" s="6"/>
      <c r="E3" s="6"/>
      <c r="F3" s="4"/>
      <c r="G3" s="4"/>
      <c r="H3" s="4"/>
      <c r="I3" s="4"/>
      <c r="J3" s="4"/>
    </row>
    <row r="4" s="8" customFormat="true" ht="18" hidden="false" customHeight="true" outlineLevel="0" collapsed="false">
      <c r="A4" s="4" t="s">
        <v>1</v>
      </c>
      <c r="B4" s="4"/>
      <c r="C4" s="5"/>
      <c r="D4" s="6"/>
      <c r="E4" s="6"/>
      <c r="F4" s="4"/>
      <c r="G4" s="4"/>
      <c r="H4" s="4"/>
      <c r="I4" s="4"/>
      <c r="J4" s="4"/>
    </row>
    <row r="5" s="8" customFormat="true" ht="15" hidden="false" customHeight="fals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</row>
    <row r="6" customFormat="false" ht="15" hidden="false" customHeight="false" outlineLevel="0" collapsed="false">
      <c r="A6" s="4"/>
      <c r="B6" s="8" t="s">
        <v>3</v>
      </c>
      <c r="C6" s="5"/>
      <c r="D6" s="6"/>
      <c r="E6" s="6"/>
      <c r="F6" s="4"/>
      <c r="G6" s="4"/>
      <c r="H6" s="4"/>
      <c r="I6" s="4"/>
      <c r="J6" s="4"/>
    </row>
    <row r="7" customFormat="false" ht="15" hidden="false" customHeight="false" outlineLevel="0" collapsed="false">
      <c r="A7" s="4"/>
      <c r="B7" s="4"/>
      <c r="C7" s="5"/>
      <c r="D7" s="6"/>
      <c r="E7" s="6"/>
      <c r="F7" s="4"/>
      <c r="G7" s="4"/>
      <c r="H7" s="4"/>
      <c r="I7" s="4"/>
      <c r="J7" s="4"/>
    </row>
    <row r="8" customFormat="false" ht="95.25" hidden="false" customHeight="true" outlineLevel="0" collapsed="false">
      <c r="A8" s="9" t="s">
        <v>4</v>
      </c>
      <c r="B8" s="9" t="s">
        <v>5</v>
      </c>
      <c r="C8" s="9" t="s">
        <v>6</v>
      </c>
      <c r="D8" s="9" t="s">
        <v>7</v>
      </c>
      <c r="E8" s="9" t="s">
        <v>8</v>
      </c>
      <c r="F8" s="10" t="s">
        <v>9</v>
      </c>
      <c r="G8" s="10" t="s">
        <v>10</v>
      </c>
      <c r="H8" s="10" t="s">
        <v>11</v>
      </c>
      <c r="I8" s="11" t="s">
        <v>12</v>
      </c>
      <c r="J8" s="12" t="s">
        <v>13</v>
      </c>
      <c r="K8" s="13" t="s">
        <v>14</v>
      </c>
      <c r="L8" s="8"/>
      <c r="M8" s="8"/>
      <c r="N8" s="8"/>
    </row>
    <row r="9" customFormat="false" ht="35.05" hidden="false" customHeight="false" outlineLevel="0" collapsed="false">
      <c r="A9" s="14" t="n">
        <v>1</v>
      </c>
      <c r="B9" s="15" t="s">
        <v>15</v>
      </c>
      <c r="C9" s="16" t="s">
        <v>16</v>
      </c>
      <c r="D9" s="17" t="s">
        <v>17</v>
      </c>
      <c r="E9" s="17" t="n">
        <v>100</v>
      </c>
      <c r="F9" s="18" t="n">
        <v>210</v>
      </c>
      <c r="G9" s="19" t="n">
        <v>260</v>
      </c>
      <c r="H9" s="20" t="n">
        <v>290</v>
      </c>
      <c r="I9" s="21" t="n">
        <f aca="false">STDEV(F9,G9,H9)/AVERAGE(F9,G9,H9)</f>
        <v>0.159530995433976</v>
      </c>
      <c r="J9" s="20" t="n">
        <f aca="false">ROUND(AVERAGE(F9:H9),2)</f>
        <v>253.33</v>
      </c>
      <c r="K9" s="20" t="n">
        <f aca="false">E9*J9</f>
        <v>25333</v>
      </c>
      <c r="L9" s="8"/>
      <c r="M9" s="8"/>
      <c r="N9" s="8"/>
    </row>
    <row r="10" customFormat="false" ht="35.05" hidden="false" customHeight="false" outlineLevel="0" collapsed="false">
      <c r="A10" s="14" t="n">
        <v>2</v>
      </c>
      <c r="B10" s="15" t="s">
        <v>15</v>
      </c>
      <c r="C10" s="16" t="s">
        <v>18</v>
      </c>
      <c r="D10" s="17" t="s">
        <v>17</v>
      </c>
      <c r="E10" s="17" t="n">
        <v>100</v>
      </c>
      <c r="F10" s="18" t="n">
        <v>210</v>
      </c>
      <c r="G10" s="19" t="n">
        <v>260</v>
      </c>
      <c r="H10" s="20" t="n">
        <v>290</v>
      </c>
      <c r="I10" s="21" t="n">
        <f aca="false">STDEV(F10,G10,H10)/AVERAGE(F10,G10,H10)</f>
        <v>0.159530995433976</v>
      </c>
      <c r="J10" s="20" t="n">
        <f aca="false">ROUND(AVERAGE(F10:H10),2)</f>
        <v>253.33</v>
      </c>
      <c r="K10" s="20" t="n">
        <f aca="false">E10*J10</f>
        <v>25333</v>
      </c>
      <c r="L10" s="0"/>
      <c r="M10" s="0"/>
    </row>
    <row r="11" customFormat="false" ht="15" hidden="false" customHeight="false" outlineLevel="0" collapsed="false">
      <c r="A11" s="22"/>
      <c r="B11" s="23" t="s">
        <v>19</v>
      </c>
      <c r="C11" s="24"/>
      <c r="D11" s="25"/>
      <c r="E11" s="25"/>
      <c r="F11" s="26"/>
      <c r="G11" s="27"/>
      <c r="H11" s="28"/>
      <c r="I11" s="29"/>
      <c r="J11" s="30"/>
      <c r="K11" s="31" t="n">
        <f aca="false">SUM(K9:K10)</f>
        <v>50666</v>
      </c>
      <c r="L11" s="8"/>
      <c r="M11" s="8"/>
      <c r="N11" s="8"/>
    </row>
    <row r="12" customFormat="false" ht="15" hidden="false" customHeight="false" outlineLevel="0" collapsed="false">
      <c r="L12" s="8"/>
      <c r="M12" s="8"/>
      <c r="N12" s="8"/>
    </row>
    <row r="13" customFormat="false" ht="18" hidden="false" customHeight="true" outlineLevel="0" collapsed="false">
      <c r="B13" s="5"/>
      <c r="C13" s="32" t="s">
        <v>20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customFormat="false" ht="15" hidden="false" customHeight="false" outlineLevel="0" collapsed="false">
      <c r="A14" s="33"/>
      <c r="B14" s="33" t="s">
        <v>21</v>
      </c>
      <c r="C14" s="34"/>
      <c r="D14" s="35"/>
      <c r="E14" s="35"/>
      <c r="F14" s="35"/>
      <c r="G14" s="35"/>
      <c r="H14" s="35"/>
      <c r="I14" s="35"/>
      <c r="J14" s="35"/>
      <c r="K14" s="36"/>
      <c r="L14" s="36"/>
      <c r="M14" s="36"/>
    </row>
    <row r="15" customFormat="false" ht="18" hidden="false" customHeight="true" outlineLevel="0" collapsed="false">
      <c r="A15" s="33"/>
      <c r="B15" s="35" t="s">
        <v>22</v>
      </c>
      <c r="C15" s="34"/>
      <c r="D15" s="37" t="n">
        <v>50666</v>
      </c>
      <c r="E15" s="35"/>
      <c r="F15" s="35"/>
      <c r="G15" s="35"/>
      <c r="H15" s="33"/>
      <c r="I15" s="38"/>
      <c r="J15" s="38"/>
      <c r="K15" s="38"/>
      <c r="L15" s="38"/>
      <c r="M15" s="38"/>
    </row>
    <row r="16" customFormat="false" ht="15" hidden="false" customHeight="false" outlineLevel="0" collapsed="false">
      <c r="A16" s="33"/>
      <c r="B16" s="39"/>
      <c r="C16" s="39"/>
      <c r="D16" s="40"/>
      <c r="E16" s="41"/>
      <c r="F16" s="42"/>
      <c r="G16" s="42"/>
      <c r="H16" s="42"/>
      <c r="I16" s="42"/>
      <c r="J16" s="39"/>
      <c r="K16" s="40"/>
      <c r="L16" s="40"/>
      <c r="M16" s="39"/>
    </row>
    <row r="18" customFormat="false" ht="15" hidden="false" customHeight="true" outlineLevel="0" collapsed="false">
      <c r="B18" s="43" t="s">
        <v>23</v>
      </c>
      <c r="C18" s="43"/>
      <c r="D18" s="43"/>
      <c r="E18" s="43"/>
      <c r="F18" s="43"/>
      <c r="G18" s="43"/>
      <c r="H18" s="43"/>
      <c r="I18" s="43"/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A2:J2"/>
    <mergeCell ref="A5:J5"/>
    <mergeCell ref="C13:M13"/>
    <mergeCell ref="I15:M15"/>
    <mergeCell ref="B18:I18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LibreOffice/24.8.7.2$Linux_X86_64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2022-02-14T07:55:29Z</dcterms:created>
  <dc:creator>antonova</dc:creator>
  <dc:description/>
  <dc:language>ru-RU</dc:language>
  <cp:lastModifiedBy/>
  <cp:lastPrinted>2025-07-16T09:26:42Z</cp:lastPrinted>
  <dcterms:modified xsi:type="dcterms:W3CDTF">2026-05-29T10:23:13Z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