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бланк" sheetId="24" r:id="rId1"/>
  </sheets>
  <calcPr calcId="152511"/>
</workbook>
</file>

<file path=xl/calcChain.xml><?xml version="1.0" encoding="utf-8"?>
<calcChain xmlns="http://schemas.openxmlformats.org/spreadsheetml/2006/main">
  <c r="I7" i="24" l="1"/>
  <c r="G7" i="24"/>
  <c r="I8" i="24" l="1"/>
  <c r="N8" i="24" l="1"/>
  <c r="M7" i="24" l="1"/>
  <c r="K7" i="24" l="1"/>
  <c r="K8" i="24" s="1"/>
  <c r="G8" i="24" l="1"/>
</calcChain>
</file>

<file path=xl/sharedStrings.xml><?xml version="1.0" encoding="utf-8"?>
<sst xmlns="http://schemas.openxmlformats.org/spreadsheetml/2006/main" count="34" uniqueCount="28">
  <si>
    <t>Цена</t>
  </si>
  <si>
    <t>Кол-во</t>
  </si>
  <si>
    <t>Сумма</t>
  </si>
  <si>
    <t>Ед.изм.</t>
  </si>
  <si>
    <t>Расчет средней суммы</t>
  </si>
  <si>
    <t>№  п/п</t>
  </si>
  <si>
    <t>Среднее значение</t>
  </si>
  <si>
    <t>Наименование</t>
  </si>
  <si>
    <t>Коммерческое предложение №1</t>
  </si>
  <si>
    <t>Коммерческое предложение №2</t>
  </si>
  <si>
    <t>Коммерческое предложение №3</t>
  </si>
  <si>
    <t>Основные характеристики объекта закупки</t>
  </si>
  <si>
    <t>Используемый метод определения НМЦК с обоснованием</t>
  </si>
  <si>
    <t>Метод сопоставимых рыночных цен (анализ рынка)</t>
  </si>
  <si>
    <t>1.</t>
  </si>
  <si>
    <t>Коэф. вариации  %</t>
  </si>
  <si>
    <t>шт.</t>
  </si>
  <si>
    <t xml:space="preserve">Приложение №2 
</t>
  </si>
  <si>
    <t>ИТОГО:</t>
  </si>
  <si>
    <t>ОКПД2/КТРУ</t>
  </si>
  <si>
    <t>17.23.13.143</t>
  </si>
  <si>
    <t>Дата подготовки обоснования НМЦК:  20.07.2026г.</t>
  </si>
  <si>
    <t>И.о. декана</t>
  </si>
  <si>
    <t>Н.А. Саяфарова</t>
  </si>
  <si>
    <t xml:space="preserve">  20.07.2026</t>
  </si>
  <si>
    <t>Зачетная книжка для студента  профессиональных образовательных организаций (восемь семестров, Приказ Минпросвещения России № 217 от 30.03.2026г.)</t>
  </si>
  <si>
    <t xml:space="preserve"> Приобретение зачетных книжек для студентов профессиональных образовательных организаций</t>
  </si>
  <si>
    <t>Начальная максимальная цена составляет: 65 140 ( Шестьдесят пять тысяч сто сорок)  рублей 00  копеек, в том числе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</si>
</sst>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/>
    <xf numFmtId="4" fontId="0" fillId="0" borderId="0" xfId="0" applyNumberFormat="1" applyFill="1"/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/>
    <xf numFmtId="0" fontId="6" fillId="0" borderId="0" xfId="0" applyFont="1" applyFill="1"/>
    <xf numFmtId="4" fontId="6" fillId="0" borderId="0" xfId="0" applyNumberFormat="1" applyFont="1" applyFill="1"/>
    <xf numFmtId="164" fontId="5" fillId="0" borderId="1" xfId="0" applyNumberFormat="1" applyFont="1" applyFill="1" applyBorder="1"/>
    <xf numFmtId="164" fontId="8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center"/>
    </xf>
    <xf numFmtId="14" fontId="0" fillId="0" borderId="0" xfId="0" applyNumberForma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0" fontId="2" fillId="2" borderId="0" xfId="0" applyFont="1" applyFill="1"/>
    <xf numFmtId="164" fontId="8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right" wrapText="1"/>
    </xf>
    <xf numFmtId="0" fontId="0" fillId="0" borderId="1" xfId="0" applyFill="1" applyBorder="1" applyAlignment="1">
      <alignment horizontal="center"/>
    </xf>
    <xf numFmtId="4" fontId="0" fillId="0" borderId="4" xfId="0" applyNumberFormat="1" applyFill="1" applyBorder="1" applyAlignment="1">
      <alignment horizontal="center"/>
    </xf>
    <xf numFmtId="4" fontId="0" fillId="0" borderId="5" xfId="0" applyNumberFormat="1" applyFill="1" applyBorder="1" applyAlignment="1">
      <alignment horizontal="center"/>
    </xf>
    <xf numFmtId="4" fontId="0" fillId="0" borderId="6" xfId="0" applyNumberForma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2" fontId="8" fillId="0" borderId="6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top" wrapText="1"/>
    </xf>
    <xf numFmtId="2" fontId="5" fillId="2" borderId="6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top" wrapText="1"/>
    </xf>
    <xf numFmtId="2" fontId="5" fillId="2" borderId="3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142876</xdr:colOff>
      <xdr:row>4</xdr:row>
      <xdr:rowOff>304800</xdr:rowOff>
    </xdr:from>
    <xdr:to>
      <xdr:col>11</xdr:col>
      <xdr:colOff>809626</xdr:colOff>
      <xdr:row>6</xdr:row>
      <xdr:rowOff>9178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26" y="1914525"/>
          <a:ext cx="666750" cy="39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view="pageBreakPreview" zoomScaleNormal="100" zoomScaleSheetLayoutView="100" workbookViewId="0">
      <selection activeCell="L7" sqref="L7"/>
    </sheetView>
  </sheetViews>
  <sheetFormatPr defaultColWidth="9.140625" defaultRowHeight="15" x14ac:dyDescent="0.25"/>
  <cols>
    <col min="1" max="1" width="4.7109375" style="2" customWidth="1"/>
    <col min="2" max="2" width="27.7109375" style="2" customWidth="1"/>
    <col min="3" max="3" width="14.42578125" style="2" customWidth="1"/>
    <col min="4" max="4" width="8.5703125" style="2" customWidth="1"/>
    <col min="5" max="5" width="6.140625" style="2" customWidth="1"/>
    <col min="6" max="6" width="11.5703125" style="2" customWidth="1"/>
    <col min="7" max="7" width="14.42578125" style="6" customWidth="1"/>
    <col min="8" max="8" width="10.7109375" style="2" customWidth="1"/>
    <col min="9" max="9" width="16" style="6" bestFit="1" customWidth="1"/>
    <col min="10" max="10" width="12.5703125" style="2" customWidth="1"/>
    <col min="11" max="11" width="14.5703125" style="6" customWidth="1"/>
    <col min="12" max="12" width="14" style="6" customWidth="1"/>
    <col min="13" max="13" width="10.7109375" style="2" bestFit="1" customWidth="1"/>
    <col min="14" max="14" width="15.7109375" style="6" customWidth="1"/>
    <col min="15" max="16384" width="9.140625" style="2"/>
  </cols>
  <sheetData>
    <row r="1" spans="1:14" ht="57" customHeight="1" x14ac:dyDescent="0.25">
      <c r="G1" s="31" t="s">
        <v>17</v>
      </c>
      <c r="H1" s="31"/>
      <c r="I1" s="31"/>
      <c r="J1" s="31"/>
      <c r="K1" s="31"/>
      <c r="L1" s="31"/>
      <c r="M1" s="31"/>
      <c r="N1" s="31"/>
    </row>
    <row r="2" spans="1:14" x14ac:dyDescent="0.25">
      <c r="A2" s="32" t="s">
        <v>11</v>
      </c>
      <c r="B2" s="32"/>
      <c r="C2" s="32"/>
      <c r="D2" s="32"/>
      <c r="E2" s="32"/>
      <c r="F2" s="32"/>
      <c r="G2" s="33" t="s">
        <v>26</v>
      </c>
      <c r="H2" s="34"/>
      <c r="I2" s="34"/>
      <c r="J2" s="34"/>
      <c r="K2" s="34"/>
      <c r="L2" s="34"/>
      <c r="M2" s="34"/>
      <c r="N2" s="35"/>
    </row>
    <row r="3" spans="1:14" x14ac:dyDescent="0.25">
      <c r="A3" s="32" t="s">
        <v>12</v>
      </c>
      <c r="B3" s="32"/>
      <c r="C3" s="32"/>
      <c r="D3" s="32"/>
      <c r="E3" s="32"/>
      <c r="F3" s="32"/>
      <c r="G3" s="33" t="s">
        <v>13</v>
      </c>
      <c r="H3" s="34"/>
      <c r="I3" s="34"/>
      <c r="J3" s="34"/>
      <c r="K3" s="34"/>
      <c r="L3" s="34"/>
      <c r="M3" s="34"/>
      <c r="N3" s="35"/>
    </row>
    <row r="4" spans="1:14" s="1" customFormat="1" ht="18.95" customHeight="1" x14ac:dyDescent="0.35">
      <c r="A4" s="37" t="s">
        <v>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ht="35.450000000000003" customHeight="1" x14ac:dyDescent="0.25">
      <c r="A5" s="46" t="s">
        <v>5</v>
      </c>
      <c r="B5" s="51" t="s">
        <v>7</v>
      </c>
      <c r="C5" s="48" t="s">
        <v>19</v>
      </c>
      <c r="D5" s="48" t="s">
        <v>3</v>
      </c>
      <c r="E5" s="53" t="s">
        <v>1</v>
      </c>
      <c r="F5" s="49" t="s">
        <v>8</v>
      </c>
      <c r="G5" s="50"/>
      <c r="H5" s="49" t="s">
        <v>9</v>
      </c>
      <c r="I5" s="50"/>
      <c r="J5" s="49" t="s">
        <v>10</v>
      </c>
      <c r="K5" s="50"/>
      <c r="L5" s="55" t="s">
        <v>15</v>
      </c>
      <c r="M5" s="36" t="s">
        <v>6</v>
      </c>
      <c r="N5" s="36"/>
    </row>
    <row r="6" spans="1:14" s="4" customFormat="1" ht="18.95" customHeight="1" x14ac:dyDescent="0.25">
      <c r="A6" s="47"/>
      <c r="B6" s="52"/>
      <c r="C6" s="36"/>
      <c r="D6" s="36"/>
      <c r="E6" s="54"/>
      <c r="F6" s="8" t="s">
        <v>0</v>
      </c>
      <c r="G6" s="9" t="s">
        <v>2</v>
      </c>
      <c r="H6" s="8" t="s">
        <v>0</v>
      </c>
      <c r="I6" s="9" t="s">
        <v>2</v>
      </c>
      <c r="J6" s="8" t="s">
        <v>0</v>
      </c>
      <c r="K6" s="9" t="s">
        <v>2</v>
      </c>
      <c r="L6" s="56"/>
      <c r="M6" s="8" t="s">
        <v>0</v>
      </c>
      <c r="N6" s="9" t="s">
        <v>2</v>
      </c>
    </row>
    <row r="7" spans="1:14" s="3" customFormat="1" ht="92.25" customHeight="1" x14ac:dyDescent="0.25">
      <c r="A7" s="20" t="s">
        <v>14</v>
      </c>
      <c r="B7" s="29" t="s">
        <v>25</v>
      </c>
      <c r="C7" s="22" t="s">
        <v>20</v>
      </c>
      <c r="D7" s="17" t="s">
        <v>16</v>
      </c>
      <c r="E7" s="18">
        <v>500</v>
      </c>
      <c r="F7" s="25">
        <v>111.84</v>
      </c>
      <c r="G7" s="21">
        <f>E7*F7</f>
        <v>55920</v>
      </c>
      <c r="H7" s="21">
        <v>120</v>
      </c>
      <c r="I7" s="21">
        <f>H7*E7</f>
        <v>60000</v>
      </c>
      <c r="J7" s="21">
        <v>159</v>
      </c>
      <c r="K7" s="21">
        <f>J7*E7</f>
        <v>79500</v>
      </c>
      <c r="L7" s="21">
        <v>19.34</v>
      </c>
      <c r="M7" s="21">
        <f>(F7+H7+J7)/3</f>
        <v>130.28</v>
      </c>
      <c r="N7" s="24">
        <v>65140</v>
      </c>
    </row>
    <row r="8" spans="1:14" s="5" customFormat="1" ht="18.95" customHeight="1" x14ac:dyDescent="0.25">
      <c r="A8" s="10"/>
      <c r="B8" s="26" t="s">
        <v>18</v>
      </c>
      <c r="C8" s="10"/>
      <c r="D8" s="10"/>
      <c r="E8" s="13"/>
      <c r="F8" s="14"/>
      <c r="G8" s="15">
        <f>SUM(G7:G7)</f>
        <v>55920</v>
      </c>
      <c r="H8" s="15"/>
      <c r="I8" s="15">
        <f>SUM(I7:I7)</f>
        <v>60000</v>
      </c>
      <c r="J8" s="15"/>
      <c r="K8" s="15">
        <f>SUM(K7:K7)</f>
        <v>79500</v>
      </c>
      <c r="L8" s="23"/>
      <c r="M8" s="23"/>
      <c r="N8" s="28">
        <f>SUM(N7:N7)</f>
        <v>65140</v>
      </c>
    </row>
    <row r="9" spans="1:14" s="5" customFormat="1" ht="18.95" customHeight="1" x14ac:dyDescent="0.25">
      <c r="A9" s="40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</row>
    <row r="10" spans="1:14" s="27" customFormat="1" x14ac:dyDescent="0.25">
      <c r="A10" s="43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</row>
    <row r="11" spans="1:14" ht="31.5" customHeight="1" x14ac:dyDescent="0.25">
      <c r="A11" s="11"/>
      <c r="B11" s="30"/>
      <c r="C11" s="30"/>
      <c r="D11" s="30"/>
      <c r="E11" s="11"/>
      <c r="F11" s="11"/>
      <c r="G11" s="12"/>
      <c r="H11" s="11"/>
      <c r="I11" s="12"/>
      <c r="J11" s="11"/>
      <c r="K11" s="19"/>
      <c r="L11" s="19"/>
      <c r="M11" s="11"/>
      <c r="N11" s="12"/>
    </row>
    <row r="12" spans="1:14" ht="23.45" customHeight="1" x14ac:dyDescent="0.25">
      <c r="A12" s="7"/>
      <c r="B12" s="16" t="s">
        <v>24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22</v>
      </c>
      <c r="M12" s="7"/>
      <c r="N12" s="7" t="s">
        <v>23</v>
      </c>
    </row>
  </sheetData>
  <mergeCells count="19">
    <mergeCell ref="F5:G5"/>
    <mergeCell ref="H5:I5"/>
    <mergeCell ref="L5:L6"/>
    <mergeCell ref="B11:D11"/>
    <mergeCell ref="G1:N1"/>
    <mergeCell ref="A2:F2"/>
    <mergeCell ref="G2:N2"/>
    <mergeCell ref="A3:F3"/>
    <mergeCell ref="G3:N3"/>
    <mergeCell ref="M5:N5"/>
    <mergeCell ref="A4:N4"/>
    <mergeCell ref="A9:N9"/>
    <mergeCell ref="A10:N10"/>
    <mergeCell ref="A5:A6"/>
    <mergeCell ref="C5:C6"/>
    <mergeCell ref="D5:D6"/>
    <mergeCell ref="J5:K5"/>
    <mergeCell ref="B5:B6"/>
    <mergeCell ref="E5:E6"/>
  </mergeCells>
  <pageMargins left="0.25" right="0.25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2026-08-28T04:28:52Z</dcterms:modified>
</cp:coreProperties>
</file>