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Лист2" sheetId="1" r:id="rId1"/>
    <sheet name="Лист3" sheetId="2" r:id="rId2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1" i="1" l="1"/>
  <c r="N21" i="1" l="1"/>
  <c r="O21" i="1" s="1"/>
</calcChain>
</file>

<file path=xl/sharedStrings.xml><?xml version="1.0" encoding="utf-8"?>
<sst xmlns="http://schemas.openxmlformats.org/spreadsheetml/2006/main" count="61" uniqueCount="54">
  <si>
    <t>Приложение № 2
к извещению о проведении электронного аукциона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</si>
  <si>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</si>
  <si>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>Основные характеристики объекта закупки</t>
  </si>
  <si>
    <t>№ п/п</t>
  </si>
  <si>
    <t>Наименование</t>
  </si>
  <si>
    <t>Характеристики объекта закупки</t>
  </si>
  <si>
    <t>Кол-во позиций (всего)</t>
  </si>
  <si>
    <t>Единица измерения</t>
  </si>
  <si>
    <t>В соответствии с описанием объекта закупки (Техническое задание - Приложение № 1)</t>
  </si>
  <si>
    <t>см. таблицу</t>
  </si>
  <si>
    <t>кг</t>
  </si>
  <si>
    <t>Используемый метод определения начальной (максимальной) цены контракта (далее - НМЦК), обоснование его применения</t>
  </si>
  <si>
    <t>НМЦК была определена методом сопоставимых рыночных цен (анализа рынка) в соответствии с приказом Минэкономразвития России № 567 от 02.10.2013 «Об утверждении методических рекомендаций по применению методов определения (начальной) максимальной цены, цены контракта, заключаемого с единственным поставщиком (подрядчиком, исполнителем)».</t>
  </si>
  <si>
    <t>Тарифы и нормативы на отпускные цены (при необходимости)</t>
  </si>
  <si>
    <t>Расчетные формулы</t>
  </si>
  <si>
    <t>начальная (максимальная) цена контракта,  определяемая методом сопоставимых рыночных цен (анализ рынка)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</si>
  <si>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услуг, с учетом различий в характеристиках товаров, коммерческих и (или) финансовых условий поставок товаров, работ, услуг</t>
  </si>
  <si>
    <t xml:space="preserve">средняя арифметическая величина цены единицы товара, работы, услуги - &lt;ц&gt; </t>
  </si>
  <si>
    <t>отношение суммы цен единицы товара, указанных во всех ценовых предложениях к количеству полученных ценовых предложений</t>
  </si>
  <si>
    <t>среднее квадратичное отклонение σ</t>
  </si>
  <si>
    <t xml:space="preserve">цi  - цена единицы товара, работы, услуги, указанная в предложении с номером i;
&lt;ц&gt; - средняя арифметическая величина цены единицы товара, работы, услуги;
n - количество значений, используемых в расчете
</t>
  </si>
  <si>
    <t>коэффициент вариации V</t>
  </si>
  <si>
    <t>Совокупность цен принимается однородной при значении коэффициента вариации менее 33%</t>
  </si>
  <si>
    <t>начальная (максимальная) цена контракта для каждого предмета закупки (рыночная стоимость)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</si>
  <si>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предложении с номером i</t>
  </si>
  <si>
    <t>Начальная (максимальная) цена контракта</t>
  </si>
  <si>
    <t>сумма НМЦК всех предметов закупки</t>
  </si>
  <si>
    <t>Дата составления</t>
  </si>
  <si>
    <t>Наименование товара, работ, услуг</t>
  </si>
  <si>
    <t>Объем</t>
  </si>
  <si>
    <t>Ценовое предложение №3 вх №023 от 24.03.2022</t>
  </si>
  <si>
    <t>Ценовое предложение №3 вх №034 от 24.03.2022</t>
  </si>
  <si>
    <t>Средн. арифм.</t>
  </si>
  <si>
    <t>Кол-во источников</t>
  </si>
  <si>
    <t>Сред.квадр.откл. σ=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</si>
  <si>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</si>
  <si>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</si>
  <si>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</si>
  <si>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</si>
  <si>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</si>
  <si>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</si>
  <si>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 xml:space="preserve">Оказание транспортных услуг по доставке груза </t>
  </si>
  <si>
    <t>Доставка по адресу:</t>
  </si>
  <si>
    <r>
      <rPr>
        <sz val="14"/>
        <color rgb="FF000000"/>
        <rFont val="Times New Roman"/>
        <family val="1"/>
        <charset val="204"/>
      </rPr>
      <t>В</t>
    </r>
    <r>
      <rPr>
        <b/>
        <sz val="14"/>
        <color rgb="FF000000"/>
        <rFont val="Times New Roman"/>
        <family val="1"/>
        <charset val="204"/>
      </rPr>
      <t xml:space="preserve"> соответствии с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контракта,цены контракта, заключаемого с единственным поставщиком (подрядчиком, исполнителем)», а также во избежание сговора участников размещения заказа и нарушения статьи 11 Федерального закона № 135-ФЗ от 26.07.2006 года «О защите прав конкуренции», Заказчик не указывает сведения о потенциальных поставщиках, сделавших коммерческие предложения. Данные сведения хранятся у Заказчика.</t>
    </r>
  </si>
  <si>
    <t>Расчет выполнил:                                                                                                                                                                                                                                                                                                                                                                                                                                                                                                             Начальник отделения (обеспечения деятельности) Дальневосточного филиала ФГБУ ЦЭПП МЧС России ____________________К.Г. Тюменцева                                                                                                                                                                                                                                                                                      Соответствие обоснования начальной (максимальной) цены контракта, цены контракта, заключаемого с единственным поставщиком, требованиям ст. 22 Федерального закона от 05.04.2013 № 44-ФЗ «О контрактной системе в сфере осуществления закупок товаров, работ, услуг для государственных и муниципальных нужд», требованиям «Методических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(утв. Приказом МЭР от 02.10.2013 № 567) проверили:                                                                                                                                                                                                                                                                                                                                                                                                                                                                                      Главный бухгалтер Дальневосточного филиала ФГБУ ЦЭПП МЧС России   ____________________И.А. Ряднына                                                                                                                                                                                                                                                                                                                                                                              Начальник Дальневосточного филиала ФГБУ ЦЭПП МЧС России   __________________  М.П. Фетисова                                                                                                                                                                                                                                                                                                                                                                                        Руководитель контрактной службы     ____________________А.П. Чернявская</t>
  </si>
  <si>
    <t>Ценовое предложение за грузоперевозку, руб.</t>
  </si>
  <si>
    <t>Стоимость  услуги составляет:</t>
  </si>
  <si>
    <t xml:space="preserve">На основании п.п. 9 п. 1 ст. 42 Федерального закона от 05.04.2013 № 44-ФЗ "О контрактной системе в сфере осуществления закупок товаров, работ, услуг для государственных и муниципальных нужд" Оказание транспортных услуг по доставке груза </t>
  </si>
  <si>
    <t>Ценовое предложение №2 вх №В-119-445 от 05.05.2026</t>
  </si>
  <si>
    <t>Ценовое предложение №1 вх № В-119-444  от 05.05.2026</t>
  </si>
  <si>
    <t>Ценовое предложение №3 вх № В119-451 от 06.05.2026</t>
  </si>
  <si>
    <t>Ценовое предложение № В-119-456 от 07.05.2026</t>
  </si>
  <si>
    <t>усл.ед</t>
  </si>
  <si>
    <t>оказание транспортных услуг по доставке груза с адреса Грузоотправителя (680505, Хабаровский край, Хабаровский район, с. Ракитное, 24 км на северо-запад от него по автодороге г. Хабаровск - с. Гаровка.) до адреса Грузополучателя (662970, Красноярский край, ЗАТО г. Железногорск, ул. Кантатская, д. 30.) Расстояние от адреса Грузоотправителя до адреса Грузополучателя составляет 4 300 км.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</si>
</sst>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8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1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E6B9B8"/>
        <bgColor rgb="FFFAC090"/>
      </patternFill>
    </fill>
    <fill>
      <patternFill patternType="solid">
        <fgColor rgb="FFFAC090"/>
        <bgColor rgb="FFE6B9B8"/>
      </patternFill>
    </fill>
    <fill>
      <patternFill patternType="solid">
        <fgColor rgb="FFFFBF00"/>
        <bgColor rgb="FFFF99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164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7" fillId="0" borderId="0" xfId="0" applyFont="1" applyBorder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FC7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44280</xdr:colOff>
      <xdr:row>10</xdr:row>
      <xdr:rowOff>22320</xdr:rowOff>
    </xdr:from>
    <xdr:to>
      <xdr:col>5</xdr:col>
      <xdr:colOff>9000</xdr:colOff>
      <xdr:row>11</xdr:row>
      <xdr:rowOff>1080</xdr:rowOff>
    </xdr:to>
    <xdr:pic>
      <xdr:nvPicPr>
        <xdr:cNvPr id="2" name="Рисунок 10"/>
        <xdr:cNvPicPr/>
      </xdr:nvPicPr>
      <xdr:blipFill>
        <a:blip xmlns:r="http://schemas.openxmlformats.org/officeDocument/2006/relationships" r:embed="rId1"/>
        <a:stretch/>
      </xdr:blipFill>
      <xdr:spPr>
        <a:xfrm>
          <a:off x="5364360" y="4775400"/>
          <a:ext cx="1688040" cy="693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4</xdr:col>
      <xdr:colOff>887040</xdr:colOff>
      <xdr:row>11</xdr:row>
      <xdr:rowOff>436680</xdr:rowOff>
    </xdr:to>
    <xdr:pic>
      <xdr:nvPicPr>
        <xdr:cNvPr id="3" name="Рисунок 1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320080" y="5467320"/>
          <a:ext cx="1431360" cy="4366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140040</xdr:colOff>
      <xdr:row>8</xdr:row>
      <xdr:rowOff>4320</xdr:rowOff>
    </xdr:from>
    <xdr:to>
      <xdr:col>6</xdr:col>
      <xdr:colOff>413280</xdr:colOff>
      <xdr:row>8</xdr:row>
      <xdr:rowOff>637200</xdr:rowOff>
    </xdr:to>
    <xdr:pic>
      <xdr:nvPicPr>
        <xdr:cNvPr id="4" name="Рисунок 12"/>
        <xdr:cNvPicPr/>
      </xdr:nvPicPr>
      <xdr:blipFill>
        <a:blip xmlns:r="http://schemas.openxmlformats.org/officeDocument/2006/relationships" r:embed="rId3"/>
        <a:stretch/>
      </xdr:blipFill>
      <xdr:spPr>
        <a:xfrm>
          <a:off x="5460120" y="3328560"/>
          <a:ext cx="3175920" cy="6328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view="pageBreakPreview" zoomScale="85" zoomScaleNormal="85" zoomScalePageLayoutView="85" workbookViewId="0">
      <selection activeCell="P21" sqref="P21"/>
    </sheetView>
  </sheetViews>
  <sheetFormatPr defaultColWidth="8.85546875" defaultRowHeight="15" x14ac:dyDescent="0.25"/>
  <cols>
    <col min="1" max="1" width="4" customWidth="1"/>
    <col min="2" max="2" width="63.7109375" customWidth="1"/>
    <col min="3" max="4" width="7.7109375" customWidth="1"/>
    <col min="5" max="6" width="16.7109375" customWidth="1"/>
    <col min="7" max="7" width="17.140625" customWidth="1"/>
    <col min="8" max="8" width="13.140625" customWidth="1"/>
    <col min="9" max="10" width="12.140625" hidden="1" customWidth="1"/>
    <col min="11" max="11" width="14.42578125" customWidth="1"/>
    <col min="12" max="12" width="11.28515625" customWidth="1"/>
    <col min="13" max="13" width="11.7109375" customWidth="1"/>
    <col min="14" max="14" width="14" customWidth="1"/>
    <col min="15" max="15" width="16.140625" customWidth="1"/>
    <col min="16" max="16" width="18.42578125" customWidth="1"/>
  </cols>
  <sheetData>
    <row r="1" spans="1:17" ht="44.25" customHeight="1" x14ac:dyDescent="0.25">
      <c r="A1" s="1"/>
      <c r="B1" s="1"/>
      <c r="C1" s="1"/>
      <c r="D1" s="1"/>
      <c r="E1" s="2"/>
      <c r="F1" s="2"/>
      <c r="G1" s="2"/>
      <c r="H1" s="2"/>
      <c r="I1" s="2"/>
      <c r="J1" s="2"/>
      <c r="K1" s="30" t="s">
        <v>0</v>
      </c>
      <c r="L1" s="30"/>
      <c r="M1" s="30"/>
      <c r="N1" s="30"/>
      <c r="O1" s="30"/>
      <c r="P1" s="30"/>
    </row>
    <row r="2" spans="1:17" ht="18.75" customHeigh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7" ht="10.5" customHeight="1" x14ac:dyDescent="0.25">
      <c r="A3" s="26" t="s">
        <v>2</v>
      </c>
      <c r="B3" s="26"/>
      <c r="C3" s="26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7" ht="30" customHeight="1" x14ac:dyDescent="0.25">
      <c r="A4" s="26"/>
      <c r="B4" s="26"/>
      <c r="C4" s="26"/>
      <c r="D4" s="3" t="s">
        <v>3</v>
      </c>
      <c r="E4" s="33" t="s">
        <v>4</v>
      </c>
      <c r="F4" s="33"/>
      <c r="G4" s="33"/>
      <c r="H4" s="33" t="s">
        <v>5</v>
      </c>
      <c r="I4" s="33"/>
      <c r="J4" s="33"/>
      <c r="K4" s="33"/>
      <c r="L4" s="33"/>
      <c r="M4" s="33"/>
      <c r="N4" s="33" t="s">
        <v>6</v>
      </c>
      <c r="O4" s="33"/>
      <c r="P4" s="3" t="s">
        <v>7</v>
      </c>
      <c r="Q4" s="4"/>
    </row>
    <row r="5" spans="1:17" ht="39" customHeight="1" x14ac:dyDescent="0.25">
      <c r="A5" s="26"/>
      <c r="B5" s="26"/>
      <c r="C5" s="26"/>
      <c r="D5" s="5">
        <v>1</v>
      </c>
      <c r="E5" s="34" t="s">
        <v>41</v>
      </c>
      <c r="F5" s="34"/>
      <c r="G5" s="34"/>
      <c r="H5" s="34" t="s">
        <v>8</v>
      </c>
      <c r="I5" s="34"/>
      <c r="J5" s="34"/>
      <c r="K5" s="34"/>
      <c r="L5" s="34"/>
      <c r="M5" s="34"/>
      <c r="N5" s="34" t="s">
        <v>9</v>
      </c>
      <c r="O5" s="34"/>
      <c r="P5" s="5" t="s">
        <v>10</v>
      </c>
    </row>
    <row r="6" spans="1:17" ht="49.5" customHeight="1" x14ac:dyDescent="0.25">
      <c r="A6" s="26" t="s">
        <v>11</v>
      </c>
      <c r="B6" s="26"/>
      <c r="C6" s="26"/>
      <c r="D6" s="27" t="s">
        <v>12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7" ht="54" customHeight="1" x14ac:dyDescent="0.25">
      <c r="A7" s="26" t="s">
        <v>13</v>
      </c>
      <c r="B7" s="26"/>
      <c r="C7" s="2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7" ht="15.75" customHeight="1" x14ac:dyDescent="0.25">
      <c r="A8" s="29" t="s">
        <v>14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7" ht="81.75" customHeight="1" x14ac:dyDescent="0.25">
      <c r="A9" s="26" t="s">
        <v>15</v>
      </c>
      <c r="B9" s="26"/>
      <c r="C9" s="26"/>
      <c r="D9" s="26" t="s">
        <v>16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7" ht="30.75" customHeight="1" x14ac:dyDescent="0.25">
      <c r="A10" s="26" t="s">
        <v>17</v>
      </c>
      <c r="B10" s="26"/>
      <c r="C10" s="26"/>
      <c r="D10" s="35" t="s">
        <v>18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</row>
    <row r="11" spans="1:17" ht="56.25" customHeight="1" x14ac:dyDescent="0.25">
      <c r="A11" s="26" t="s">
        <v>19</v>
      </c>
      <c r="B11" s="26"/>
      <c r="C11" s="26"/>
      <c r="D11" s="26" t="s">
        <v>20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7" ht="34.5" customHeight="1" x14ac:dyDescent="0.25">
      <c r="A12" s="26" t="s">
        <v>21</v>
      </c>
      <c r="B12" s="26"/>
      <c r="C12" s="26"/>
      <c r="D12" s="26" t="s">
        <v>22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7" ht="63" customHeight="1" x14ac:dyDescent="0.25">
      <c r="A13" s="36" t="s">
        <v>23</v>
      </c>
      <c r="B13" s="36"/>
      <c r="C13" s="36"/>
      <c r="D13" s="26" t="s">
        <v>24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1:17" ht="15.75" customHeight="1" x14ac:dyDescent="0.25">
      <c r="A14" s="36" t="s">
        <v>25</v>
      </c>
      <c r="B14" s="36"/>
      <c r="C14" s="36"/>
      <c r="D14" s="26" t="s">
        <v>26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17" ht="14.25" customHeight="1" x14ac:dyDescent="0.25">
      <c r="A15" s="37" t="s">
        <v>27</v>
      </c>
      <c r="B15" s="37"/>
      <c r="C15" s="38">
        <v>46162</v>
      </c>
      <c r="D15" s="38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7" ht="39" customHeight="1" x14ac:dyDescent="0.25">
      <c r="A16" s="29" t="s">
        <v>25</v>
      </c>
      <c r="B16" s="29"/>
      <c r="C16" s="39">
        <v>5455.55</v>
      </c>
      <c r="D16" s="39"/>
      <c r="E16" s="40" t="s">
        <v>47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ht="57" customHeight="1" x14ac:dyDescent="0.25">
      <c r="A17" s="43" t="s">
        <v>3</v>
      </c>
      <c r="B17" s="43" t="s">
        <v>28</v>
      </c>
      <c r="C17" s="43" t="s">
        <v>29</v>
      </c>
      <c r="D17" s="43"/>
      <c r="E17" s="9" t="s">
        <v>49</v>
      </c>
      <c r="F17" s="9" t="s">
        <v>48</v>
      </c>
      <c r="G17" s="9" t="s">
        <v>50</v>
      </c>
      <c r="H17" s="9" t="s">
        <v>51</v>
      </c>
      <c r="I17" s="9" t="s">
        <v>30</v>
      </c>
      <c r="J17" s="9" t="s">
        <v>31</v>
      </c>
      <c r="K17" s="44" t="s">
        <v>32</v>
      </c>
      <c r="L17" s="43" t="s">
        <v>33</v>
      </c>
      <c r="M17" s="43" t="s">
        <v>34</v>
      </c>
      <c r="N17" s="43" t="s">
        <v>35</v>
      </c>
      <c r="O17" s="43" t="s">
        <v>36</v>
      </c>
      <c r="P17" s="44" t="s">
        <v>37</v>
      </c>
    </row>
    <row r="18" spans="1:16" ht="30" x14ac:dyDescent="0.25">
      <c r="A18" s="43"/>
      <c r="B18" s="43"/>
      <c r="C18" s="8" t="s">
        <v>38</v>
      </c>
      <c r="D18" s="8" t="s">
        <v>39</v>
      </c>
      <c r="E18" s="25" t="s">
        <v>40</v>
      </c>
      <c r="F18" s="10" t="s">
        <v>40</v>
      </c>
      <c r="G18" s="10" t="s">
        <v>40</v>
      </c>
      <c r="H18" s="10" t="s">
        <v>40</v>
      </c>
      <c r="I18" s="10" t="s">
        <v>40</v>
      </c>
      <c r="J18" s="10" t="s">
        <v>40</v>
      </c>
      <c r="K18" s="44"/>
      <c r="L18" s="43"/>
      <c r="M18" s="43"/>
      <c r="N18" s="43"/>
      <c r="O18" s="43"/>
      <c r="P18" s="44"/>
    </row>
    <row r="19" spans="1:16" ht="15" customHeight="1" x14ac:dyDescent="0.25">
      <c r="A19" s="45" t="s">
        <v>45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</row>
    <row r="20" spans="1:16" x14ac:dyDescent="0.25">
      <c r="A20" s="11"/>
      <c r="B20" s="12" t="s">
        <v>42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4"/>
    </row>
    <row r="21" spans="1:16" s="23" customFormat="1" ht="120.75" customHeight="1" x14ac:dyDescent="0.25">
      <c r="A21" s="15">
        <v>1</v>
      </c>
      <c r="B21" s="16" t="s">
        <v>53</v>
      </c>
      <c r="C21" s="6" t="s">
        <v>52</v>
      </c>
      <c r="D21" s="20">
        <v>1</v>
      </c>
      <c r="E21" s="17">
        <v>5454.7</v>
      </c>
      <c r="F21" s="17">
        <v>5517</v>
      </c>
      <c r="G21" s="17">
        <v>4960</v>
      </c>
      <c r="H21" s="17">
        <v>5890.52</v>
      </c>
      <c r="I21" s="18"/>
      <c r="J21" s="18"/>
      <c r="K21" s="19">
        <v>5455.55</v>
      </c>
      <c r="L21" s="6">
        <v>4</v>
      </c>
      <c r="M21" s="20">
        <f t="shared" ref="M21" si="0">STDEV(E21,F21,G21,E21,F21,G21)</f>
        <v>272.97335156873214</v>
      </c>
      <c r="N21" s="20">
        <f t="shared" ref="N21" si="1">M21/K21*100</f>
        <v>5.0035899509441233</v>
      </c>
      <c r="O21" s="21" t="str">
        <f t="shared" ref="O21" si="2">IF(N21&lt;33,"ОДНОРОДНЫЕ","НЕОДНОРОДНЫЕ")</f>
        <v>ОДНОРОДНЫЕ</v>
      </c>
      <c r="P21" s="22">
        <v>5455.55</v>
      </c>
    </row>
    <row r="22" spans="1:16" s="23" customFormat="1" ht="24.75" customHeight="1" x14ac:dyDescent="0.25">
      <c r="A22" s="41" t="s">
        <v>46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22">
        <v>5455.55</v>
      </c>
    </row>
    <row r="23" spans="1:16" ht="104.25" customHeight="1" x14ac:dyDescent="0.25">
      <c r="A23" s="46" t="s">
        <v>43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</row>
    <row r="24" spans="1:16" ht="140.25" customHeight="1" x14ac:dyDescent="0.25">
      <c r="A24" s="42" t="s">
        <v>44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ht="150" customHeight="1" x14ac:dyDescent="0.25"/>
    <row r="26" spans="1:16" ht="170.25" customHeight="1" x14ac:dyDescent="0.25"/>
    <row r="27" spans="1:16" ht="170.25" customHeight="1" x14ac:dyDescent="0.25"/>
    <row r="28" spans="1:16" ht="170.25" customHeight="1" x14ac:dyDescent="0.25">
      <c r="E28" s="24"/>
    </row>
    <row r="30" spans="1:16" ht="170.25" customHeight="1" x14ac:dyDescent="0.25"/>
    <row r="31" spans="1:16" ht="170.25" customHeight="1" x14ac:dyDescent="0.25"/>
    <row r="32" spans="1:16" ht="170.25" customHeight="1" x14ac:dyDescent="0.25"/>
  </sheetData>
  <mergeCells count="45">
    <mergeCell ref="A22:O22"/>
    <mergeCell ref="A24:P24"/>
    <mergeCell ref="M17:M18"/>
    <mergeCell ref="N17:N18"/>
    <mergeCell ref="O17:O18"/>
    <mergeCell ref="P17:P18"/>
    <mergeCell ref="A19:P19"/>
    <mergeCell ref="A17:A18"/>
    <mergeCell ref="B17:B18"/>
    <mergeCell ref="C17:D17"/>
    <mergeCell ref="K17:K18"/>
    <mergeCell ref="L17:L18"/>
    <mergeCell ref="A23:O23"/>
    <mergeCell ref="A15:B15"/>
    <mergeCell ref="C15:D15"/>
    <mergeCell ref="A16:B16"/>
    <mergeCell ref="C16:D16"/>
    <mergeCell ref="E16:P16"/>
    <mergeCell ref="A12:C12"/>
    <mergeCell ref="D12:P12"/>
    <mergeCell ref="A13:C13"/>
    <mergeCell ref="D13:P13"/>
    <mergeCell ref="A14:C14"/>
    <mergeCell ref="D14:P14"/>
    <mergeCell ref="A9:C9"/>
    <mergeCell ref="D9:P9"/>
    <mergeCell ref="A10:C10"/>
    <mergeCell ref="D10:P10"/>
    <mergeCell ref="A11:C11"/>
    <mergeCell ref="D11:P11"/>
    <mergeCell ref="K1:P1"/>
    <mergeCell ref="A2:P2"/>
    <mergeCell ref="A3:C5"/>
    <mergeCell ref="D3:P3"/>
    <mergeCell ref="E4:G4"/>
    <mergeCell ref="H4:M4"/>
    <mergeCell ref="N4:O4"/>
    <mergeCell ref="E5:G5"/>
    <mergeCell ref="H5:M5"/>
    <mergeCell ref="N5:O5"/>
    <mergeCell ref="A6:C6"/>
    <mergeCell ref="D6:P6"/>
    <mergeCell ref="A7:C7"/>
    <mergeCell ref="D7:P7"/>
    <mergeCell ref="A8:P8"/>
  </mergeCells>
  <conditionalFormatting sqref="O21">
    <cfRule type="containsText" dxfId="2" priority="2" operator="containsText" text="НЕОДНОРОДНЫЕ">
      <formula>NOT(ISERROR(SEARCH("НЕОДНОРОДНЫЕ",O21)))</formula>
    </cfRule>
    <cfRule type="containsText" dxfId="1" priority="3" operator="containsText" text="ОДНОРОДНЫЕ">
      <formula>NOT(ISERROR(SEARCH("ОДНОРОДНЫЕ",O21)))</formula>
    </cfRule>
    <cfRule type="containsText" dxfId="0" priority="4" operator="containsText" text="НЕОДНОРОДНЫЕ">
      <formula>NOT(ISERROR(SEARCH("НЕОДНОРОДНЫЕ",O21)))</formula>
    </cfRule>
  </conditionalFormatting>
  <pageMargins left="0.25" right="0.25" top="0.75" bottom="0.75" header="0.511811023622047" footer="0.511811023622047"/>
  <pageSetup paperSize="9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/>
  </sheetViews>
  <sheetFormatPr defaultColWidth="8.85546875" defaultRowHeight="15" x14ac:dyDescent="0.25"/>
  <sheetData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Шустров</dc:creator>
  <cp:lastModifiedBy>Сергей</cp:lastModifiedBy>
  <cp:revision>5</cp:revision>
  <cp:lastPrinted>2024-02-08T09:01:23Z</cp:lastPrinted>
  <dcterms:created xsi:type="dcterms:W3CDTF">2006-09-28T05:33:49Z</dcterms:created>
  <dcterms:modified xsi:type="dcterms:W3CDTF">2026-05-20T01:03:44Z</dcterms:modified>
  <dc:language>ru-RU</dc:language>
</cp:coreProperties>
</file>