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C4E1476-B1BC-4447-BFAD-9CE7ABC1BD2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focus" localSheetId="0">Лист1!#REF!</definedName>
  </definedNames>
  <calcPr calcId="191029"/>
</workbook>
</file>

<file path=xl/calcChain.xml><?xml version="1.0" encoding="utf-8"?>
<calcChain xmlns="http://schemas.openxmlformats.org/spreadsheetml/2006/main">
  <c r="J8" i="1" l="1"/>
  <c r="M8" i="1" s="1"/>
  <c r="K8" i="1" l="1"/>
  <c r="L8" i="1" s="1"/>
  <c r="M9" i="1"/>
</calcChain>
</file>

<file path=xl/sharedStrings.xml><?xml version="1.0" encoding="utf-8"?>
<sst xmlns="http://schemas.openxmlformats.org/spreadsheetml/2006/main" count="25" uniqueCount="25">
  <si>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</si>
  <si>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</si>
  <si>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</si>
  <si>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</si>
  <si>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</si>
  <si>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</si>
  <si>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</si>
  <si>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</si>
  <si>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</si>
  <si>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</si>
  <si>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</si>
  <si>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</si>
  <si>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</si>
  <si>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</si>
  <si>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</si>
  <si>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</si>
  <si>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</si>
  <si>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</si>
  <si>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 xml:space="preserve">Ценовое предложение 2 вх № </t>
  </si>
  <si>
    <t xml:space="preserve">Ценовое предложение 3 вх № </t>
  </si>
  <si>
    <t>усл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</si>
  <si>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</si>
  <si>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начальной (максимальной) цены договора на  услуги по транспортировке оборудования и геологических проб</t>
  </si>
  <si>
    <t>Услуги по транспортировке оборудования и геологических проб</t>
  </si>
  <si>
    <t xml:space="preserve">Ценовое предложение 1 вх №640-з от 16.07.2026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</si>
</sst>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#,##0.00#########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5" fillId="3" borderId="0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"/>
  <sheetViews>
    <sheetView tabSelected="1" workbookViewId="0">
      <selection activeCell="A9" sqref="A9:L9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5.85546875" style="2" customWidth="1"/>
    <col min="4" max="4" width="11.42578125" style="1" customWidth="1"/>
    <col min="5" max="5" width="19.7109375" style="6" customWidth="1"/>
    <col min="6" max="6" width="15.140625" style="6" customWidth="1"/>
    <col min="7" max="7" width="14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2.140625" style="1" customWidth="1"/>
    <col min="14" max="14" width="5.28515625" style="1" customWidth="1"/>
    <col min="24" max="24" width="10.5703125" bestFit="1" customWidth="1"/>
  </cols>
  <sheetData>
    <row r="1" spans="1:24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24" x14ac:dyDescent="0.2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4" ht="14.45" customHeight="1" x14ac:dyDescent="0.25">
      <c r="A3" s="32" t="s">
        <v>17</v>
      </c>
      <c r="B3" s="32"/>
      <c r="C3" s="32"/>
      <c r="D3" s="32"/>
      <c r="E3" s="32"/>
      <c r="F3" s="32"/>
      <c r="G3" s="32"/>
      <c r="H3" s="32"/>
      <c r="I3" s="32"/>
      <c r="J3" s="32"/>
      <c r="K3" s="33"/>
      <c r="L3" s="33"/>
      <c r="M3" s="33"/>
      <c r="N3" s="33"/>
    </row>
    <row r="4" spans="1:24" ht="73.5" customHeight="1" x14ac:dyDescent="0.25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5" t="s">
        <v>21</v>
      </c>
      <c r="L4" s="35"/>
      <c r="M4" s="35"/>
      <c r="N4" s="35"/>
    </row>
    <row r="5" spans="1:24" ht="15.6" customHeight="1" x14ac:dyDescent="0.25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24" ht="62.45" customHeight="1" x14ac:dyDescent="0.25">
      <c r="A6" s="21" t="s">
        <v>3</v>
      </c>
      <c r="B6" s="21" t="s">
        <v>16</v>
      </c>
      <c r="C6" s="21" t="s">
        <v>4</v>
      </c>
      <c r="D6" s="21" t="s">
        <v>5</v>
      </c>
      <c r="E6" s="22" t="s">
        <v>6</v>
      </c>
      <c r="F6" s="22"/>
      <c r="G6" s="22"/>
      <c r="H6" s="22"/>
      <c r="I6" s="22"/>
      <c r="J6" s="23" t="s">
        <v>7</v>
      </c>
      <c r="K6" s="23"/>
      <c r="L6" s="23"/>
      <c r="M6" s="22" t="s">
        <v>8</v>
      </c>
      <c r="N6" s="22"/>
    </row>
    <row r="7" spans="1:24" ht="133.5" customHeight="1" x14ac:dyDescent="0.25">
      <c r="A7" s="21"/>
      <c r="B7" s="21"/>
      <c r="C7" s="21"/>
      <c r="D7" s="21"/>
      <c r="E7" s="5" t="s">
        <v>24</v>
      </c>
      <c r="F7" s="5" t="s">
        <v>18</v>
      </c>
      <c r="G7" s="5" t="s">
        <v>19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24" t="s">
        <v>14</v>
      </c>
      <c r="N7" s="25"/>
    </row>
    <row r="8" spans="1:24" ht="30.75" customHeight="1" x14ac:dyDescent="0.25">
      <c r="A8" s="14">
        <v>1</v>
      </c>
      <c r="B8" s="7" t="s">
        <v>23</v>
      </c>
      <c r="C8" s="15" t="s">
        <v>20</v>
      </c>
      <c r="D8" s="13">
        <v>1</v>
      </c>
      <c r="E8" s="16">
        <v>12000</v>
      </c>
      <c r="F8" s="16"/>
      <c r="G8" s="16"/>
      <c r="H8" s="8"/>
      <c r="I8" s="8"/>
      <c r="J8" s="9">
        <f t="shared" ref="J8" si="0">AVERAGE(E8:G8)</f>
        <v>12000</v>
      </c>
      <c r="K8" s="9">
        <f t="shared" ref="K8" si="1">SQRT(((SUM((POWER(G8-J8,2)),(POWER(F8-J8,2)),(POWER(E8-J8,2)),)/(COLUMNS(E8:G8)-1))))</f>
        <v>12000</v>
      </c>
      <c r="L8" s="9">
        <f t="shared" ref="L8" si="2">K8/J8*100</f>
        <v>100</v>
      </c>
      <c r="M8" s="26">
        <f>J8*D8</f>
        <v>12000</v>
      </c>
      <c r="N8" s="27"/>
      <c r="Q8" s="10"/>
      <c r="R8" s="10"/>
      <c r="S8" s="10"/>
      <c r="T8" s="11"/>
      <c r="U8" s="10"/>
      <c r="V8" s="12"/>
      <c r="W8" s="10"/>
      <c r="X8" s="11"/>
    </row>
    <row r="9" spans="1:24" x14ac:dyDescent="0.25">
      <c r="A9" s="17" t="s">
        <v>15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9"/>
      <c r="M9" s="28">
        <f>SUM(M8:M8)</f>
        <v>12000</v>
      </c>
      <c r="N9" s="29"/>
    </row>
  </sheetData>
  <protectedRanges>
    <protectedRange sqref="C8" name="Диапазон1"/>
    <protectedRange sqref="B8" name="Диапазон1_1"/>
    <protectedRange sqref="F8" name="Диапазон1_2_1_1"/>
    <protectedRange sqref="G8" name="Диапазон1_3_1_1"/>
  </protectedRanges>
  <mergeCells count="18">
    <mergeCell ref="A1:N1"/>
    <mergeCell ref="A2:N2"/>
    <mergeCell ref="A3:J3"/>
    <mergeCell ref="K3:N3"/>
    <mergeCell ref="A4:J4"/>
    <mergeCell ref="K4:N4"/>
    <mergeCell ref="A9:L9"/>
    <mergeCell ref="A5:N5"/>
    <mergeCell ref="A6:A7"/>
    <mergeCell ref="B6:B7"/>
    <mergeCell ref="C6:C7"/>
    <mergeCell ref="D6:D7"/>
    <mergeCell ref="E6:I6"/>
    <mergeCell ref="J6:L6"/>
    <mergeCell ref="M6:N6"/>
    <mergeCell ref="M7:N7"/>
    <mergeCell ref="M8:N8"/>
    <mergeCell ref="M9:N9"/>
  </mergeCells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2026-07-16T14:37:13Z</dcterms:modified>
</cp:coreProperties>
</file>