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Журналы\"/>
    </mc:Choice>
  </mc:AlternateContent>
  <xr:revisionPtr revIDLastSave="0" documentId="13_ncr:1_{27502CFE-A365-4A16-921A-A5E73BB7A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J6" i="1" l="1"/>
  <c r="I6" i="1"/>
  <c r="K7" i="1" l="1"/>
</calcChain>
</file>

<file path=xl/sharedStrings.xml><?xml version="1.0" encoding="utf-8"?>
<sst xmlns="http://schemas.openxmlformats.org/spreadsheetml/2006/main" count="22" uniqueCount="21">
  <si>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</si>
  <si>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</si>
  <si>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</si>
  <si>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</si>
  <si>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</si>
  <si>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</si>
  <si>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</si>
  <si>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</si>
  <si>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</si>
  <si>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 xml:space="preserve">Совокупность значений выявленных цен, используемых в расчете НМЦК, является однородной, коэффициент вариации менее 33%. </t>
  </si>
  <si>
    <t>Обоснование и расчет НМЦК</t>
  </si>
  <si>
    <t>Начальная цена товаров работ услуг, определяемая методом сопоставимых рыночных цен (анализа рынка)*</t>
  </si>
  <si>
    <t>Начальная цена товара работы услуги</t>
  </si>
  <si>
    <t xml:space="preserve">Комерческое предложение №1 </t>
  </si>
  <si>
    <t xml:space="preserve">Комерческое предложение №2 </t>
  </si>
  <si>
    <t xml:space="preserve">Комерческое предложение №3 </t>
  </si>
  <si>
    <t>Штук</t>
  </si>
  <si>
    <t xml:space="preserve">Поставка бланочной и журнальной продукции </t>
  </si>
  <si>
    <r>
      <rPr>
        <b/>
        <sz val="11"/>
        <color theme="1"/>
        <rFont val="Times New Roman"/>
        <family val="1"/>
        <charset val="204"/>
      </rPr>
      <t xml:space="preserve">Обоснование и расчет начальной максимальной цены контракта (далее - НМЦК).   </t>
    </r>
    <r>
      <rPr>
        <b/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Основные характеристики объекта закупки: в соответствии с описанием объекта закупки.                                                                                                                                                   Используемый метод определения НМЦК, обоснование его применения: НМЦК обосновывается посредством применения Метода сопоставимых рыночных цен (анализа рынка) (в соответствии со ст. 22 Федерального закона № 44ФЗ).                                                                                                                                                                                                                                     Дата подготовки обоснования НМЦК: 23.06.2026</t>
    </r>
  </si>
  <si>
    <t>В связи с доведенным объемом ЛБО НМЦК установить 6720,00</t>
  </si>
  <si>
    <t>цена за единицу в связи с доведенным объемом лбо 480,00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</si>
</sst>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7" xfId="0" applyNumberFormat="1" applyBorder="1"/>
    <xf numFmtId="10" fontId="4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49" fontId="5" fillId="0" borderId="8" xfId="0" applyNumberFormat="1" applyFont="1" applyBorder="1" applyAlignment="1">
      <alignment horizontal="center" wrapText="1"/>
    </xf>
    <xf numFmtId="49" fontId="0" fillId="0" borderId="8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"/>
  <sheetViews>
    <sheetView tabSelected="1" topLeftCell="B1" zoomScale="85" zoomScaleNormal="85" workbookViewId="0">
      <selection activeCell="K10" sqref="K10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7109375" bestFit="1" customWidth="1"/>
    <col min="9" max="9" width="10.85546875" customWidth="1"/>
    <col min="10" max="10" width="11.28515625" customWidth="1"/>
    <col min="11" max="11" width="17.140625" customWidth="1"/>
  </cols>
  <sheetData>
    <row r="1" spans="1:12" ht="66" customHeight="1" x14ac:dyDescent="0.25">
      <c r="A1" s="19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1"/>
    </row>
    <row r="2" spans="1:12" ht="21" customHeight="1" x14ac:dyDescent="0.25">
      <c r="A2" s="22" t="s">
        <v>17</v>
      </c>
      <c r="B2" s="23"/>
      <c r="C2" s="23"/>
      <c r="D2" s="23"/>
      <c r="E2" s="23"/>
      <c r="F2" s="23"/>
      <c r="G2" s="23"/>
      <c r="H2" s="23"/>
      <c r="I2" s="23"/>
      <c r="J2" s="23"/>
      <c r="K2" s="24"/>
    </row>
    <row r="3" spans="1:12" x14ac:dyDescent="0.25">
      <c r="A3" s="25" t="s">
        <v>10</v>
      </c>
      <c r="B3" s="26"/>
      <c r="C3" s="26"/>
      <c r="D3" s="26"/>
      <c r="E3" s="26"/>
      <c r="F3" s="26"/>
      <c r="G3" s="26"/>
      <c r="H3" s="26"/>
      <c r="I3" s="26"/>
      <c r="J3" s="26"/>
      <c r="K3" s="27"/>
    </row>
    <row r="4" spans="1:12" ht="38.25" customHeight="1" x14ac:dyDescent="0.25">
      <c r="A4" s="28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/>
      <c r="G4" s="29"/>
      <c r="H4" s="29" t="s">
        <v>11</v>
      </c>
      <c r="I4" s="29"/>
      <c r="J4" s="29"/>
      <c r="K4" s="30"/>
    </row>
    <row r="5" spans="1:12" ht="103.5" customHeight="1" thickBot="1" x14ac:dyDescent="0.3">
      <c r="A5" s="28"/>
      <c r="B5" s="29"/>
      <c r="C5" s="29"/>
      <c r="D5" s="29"/>
      <c r="E5" s="6" t="s">
        <v>13</v>
      </c>
      <c r="F5" s="6" t="s">
        <v>14</v>
      </c>
      <c r="G5" s="6" t="s">
        <v>15</v>
      </c>
      <c r="H5" s="1" t="s">
        <v>5</v>
      </c>
      <c r="I5" s="1" t="s">
        <v>6</v>
      </c>
      <c r="J5" s="1" t="s">
        <v>7</v>
      </c>
      <c r="K5" s="2" t="s">
        <v>12</v>
      </c>
    </row>
    <row r="6" spans="1:12" ht="103.5" customHeight="1" thickBot="1" x14ac:dyDescent="0.3">
      <c r="A6" s="5">
        <v>1</v>
      </c>
      <c r="B6" s="7" t="s">
        <v>17</v>
      </c>
      <c r="C6" s="8" t="s">
        <v>16</v>
      </c>
      <c r="D6" s="9">
        <v>14</v>
      </c>
      <c r="E6" s="10">
        <v>400</v>
      </c>
      <c r="F6" s="9">
        <v>500</v>
      </c>
      <c r="G6" s="9">
        <v>550</v>
      </c>
      <c r="H6" s="13">
        <v>483.33</v>
      </c>
      <c r="I6" s="12">
        <f t="shared" ref="I6" si="0">STDEV(E6:G6)</f>
        <v>76.376261582597209</v>
      </c>
      <c r="J6" s="4">
        <f t="shared" ref="J6" si="1">STDEV(E6:G6)/AVERAGE(E6:G6)</f>
        <v>0.15801985155020112</v>
      </c>
      <c r="K6" s="11">
        <f>H6*D6</f>
        <v>6766.62</v>
      </c>
      <c r="L6" t="s">
        <v>20</v>
      </c>
    </row>
    <row r="7" spans="1:12" ht="15.75" thickBot="1" x14ac:dyDescent="0.3">
      <c r="A7" s="14" t="s">
        <v>8</v>
      </c>
      <c r="B7" s="15"/>
      <c r="C7" s="15"/>
      <c r="D7" s="15"/>
      <c r="E7" s="15"/>
      <c r="F7" s="15"/>
      <c r="G7" s="15"/>
      <c r="H7" s="15"/>
      <c r="I7" s="15"/>
      <c r="J7" s="16"/>
      <c r="K7" s="3">
        <f>SUM(K6:K6)</f>
        <v>6766.62</v>
      </c>
      <c r="L7" t="s">
        <v>19</v>
      </c>
    </row>
    <row r="8" spans="1:12" ht="30" customHeight="1" x14ac:dyDescent="0.25">
      <c r="A8" s="17" t="s">
        <v>9</v>
      </c>
      <c r="B8" s="18"/>
      <c r="C8" s="18"/>
      <c r="D8" s="18"/>
      <c r="E8" s="18"/>
      <c r="F8" s="18"/>
      <c r="G8" s="18"/>
      <c r="H8" s="18"/>
      <c r="I8" s="18"/>
      <c r="J8" s="18"/>
      <c r="K8" s="18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cp:lastPrinted>2023-01-11T13:21:16Z</cp:lastPrinted>
  <dcterms:created xsi:type="dcterms:W3CDTF">2015-06-05T18:19:34Z</dcterms:created>
  <dcterms:modified xsi:type="dcterms:W3CDTF">2026-08-12T09:50:11Z</dcterms:modified>
</cp:coreProperties>
</file>