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 (2)" sheetId="1" state="visible" r:id="rId1"/>
  </sheets>
  <definedNames>
    <definedName name="_xlnm.Print_Area" localSheetId="0">'Расчет цены (2)'!$B$1:$R$10</definedName>
  </definedNames>
  <calcPr/>
</workbook>
</file>

<file path=xl/sharedStrings.xml><?xml version="1.0" encoding="utf-8"?>
<sst xmlns="http://schemas.openxmlformats.org/spreadsheetml/2006/main" count="23" uniqueCount="23">
  <si>
    <t xml:space="preserve">Расчет начальной (максимальной) цены государственного контракта (Н(М)ЦК
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</si>
  <si>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</si>
  <si>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</si>
  <si>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</si>
  <si>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</si>
  <si>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Ценовая информация стоимости объекта закупки, (руб) за ед.изм.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</si>
  <si>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</si>
  <si>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</si>
  <si>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</si>
  <si>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</si>
  <si>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Источник №1 Компредложение от 03.08.2026 № 7443</t>
  </si>
  <si>
    <t xml:space="preserve">Источник №2  Компредложение от 03.08.2026 № 7444</t>
  </si>
  <si>
    <t xml:space="preserve">Источник №3 Компредложение от 03.08.2026 № 7445</t>
  </si>
  <si>
    <t xml:space="preserve">Номер сведений о контракте №___ от </t>
  </si>
  <si>
    <r>
      <t xml:space="preserve">Средняя арифметическая цена за единицу     &lt;</t>
    </r>
    <r>
      <rPr>
        <b/>
        <i/>
        <sz val="10"/>
        <rFont val="Times New Roman"/>
      </rPr>
      <t>ц</t>
    </r>
    <r>
      <rPr>
        <b/>
        <sz val="10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</si>
  <si>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</si>
  <si>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</si>
  <si>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 xml:space="preserve">Цена за единицу изм. (руб.)</t>
  </si>
  <si>
    <r>
      <rPr>
        <b/>
        <sz val="10"/>
        <rFont val="Times New Roman"/>
      </rPr>
      <t xml:space="preserve">Расчет Н(М)ЦК по формуле</t>
    </r>
    <r>
      <rPr>
        <sz val="10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</si>
  <si>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Страхование опасных объектов (Лифт находящийся по адресу: Челябинская обл., г. Челябинск, ул. Сони Кривой, д. 56)</t>
  </si>
  <si>
    <t xml:space="preserve">Усл. ед</t>
  </si>
  <si>
    <t>ИТОГО</t>
  </si>
  <si>
    <t xml:space="preserve">В результате проведенного расчета Н(М)ЦК, цена контракта составила: 600 (шестьсот)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</si>
</sst>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_р_."/>
    <numFmt numFmtId="161" formatCode="0.0000"/>
  </numFmts>
  <fonts count="13">
    <font>
      <sz val="11.000000"/>
      <color theme="1"/>
      <name val="Calibri"/>
      <scheme val="minor"/>
    </font>
    <font>
      <sz val="10.000000"/>
      <color theme="1"/>
      <name val="Times New Roman"/>
    </font>
    <font>
      <sz val="14.000000"/>
      <color theme="1"/>
      <name val="Times New Roman"/>
    </font>
    <font>
      <sz val="12.000000"/>
      <color theme="1"/>
      <name val="Times New Roman"/>
    </font>
    <font>
      <b/>
      <sz val="14.000000"/>
      <name val="Times New Roman"/>
    </font>
    <font>
      <b/>
      <sz val="10.000000"/>
      <name val="Times New Roman"/>
    </font>
    <font>
      <b/>
      <sz val="9.000000"/>
      <name val="Times New Roman"/>
    </font>
    <font>
      <b/>
      <sz val="10.000000"/>
      <color theme="1"/>
      <name val="Times New Roman"/>
    </font>
    <font>
      <sz val="10.000000"/>
      <name val="Times New Roman"/>
    </font>
    <font>
      <b/>
      <sz val="12.000000"/>
      <color theme="1"/>
      <name val="Times New Roman"/>
    </font>
    <font>
      <sz val="11.000000"/>
      <name val="Times New Roman"/>
    </font>
    <font>
      <sz val="12.000000"/>
      <name val="Times New Roman"/>
    </font>
    <font>
      <sz val="8.000000"/>
      <name val="Times New Roman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wrapText="1"/>
    </xf>
    <xf fontId="4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3" numFmtId="2" xfId="0" applyNumberFormat="1" applyFont="1" applyBorder="1" applyAlignment="1">
      <alignment horizontal="center" vertical="top" wrapText="1"/>
    </xf>
    <xf fontId="5" fillId="0" borderId="4" numFmtId="2" xfId="0" applyNumberFormat="1" applyFont="1" applyBorder="1" applyAlignment="1">
      <alignment horizontal="center" vertical="top" wrapText="1"/>
    </xf>
    <xf fontId="5" fillId="0" borderId="5" numFmtId="2" xfId="0" applyNumberFormat="1" applyFont="1" applyBorder="1" applyAlignment="1">
      <alignment horizontal="center" vertical="top" wrapText="1"/>
    </xf>
    <xf fontId="5" fillId="0" borderId="3" numFmtId="0" xfId="0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5" fillId="0" borderId="5" numFmtId="0" xfId="0" applyFont="1" applyBorder="1" applyAlignment="1">
      <alignment horizontal="center" vertical="top" wrapText="1"/>
    </xf>
    <xf fontId="5" fillId="0" borderId="6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top" wrapText="1"/>
    </xf>
    <xf fontId="7" fillId="0" borderId="3" numFmtId="0" xfId="0" applyFont="1" applyBorder="1" applyAlignment="1">
      <alignment horizontal="center" vertical="top" wrapText="1"/>
    </xf>
    <xf fontId="7" fillId="0" borderId="5" numFmtId="0" xfId="0" applyFont="1" applyBorder="1" applyAlignment="1">
      <alignment horizontal="center" vertical="top" wrapText="1"/>
    </xf>
    <xf fontId="8" fillId="0" borderId="7" numFmtId="0" xfId="0" applyFont="1" applyBorder="1" applyAlignment="1">
      <alignment horizontal="center" vertical="top" wrapText="1"/>
    </xf>
    <xf fontId="6" fillId="0" borderId="7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1" fillId="0" borderId="7" numFmtId="160" xfId="0" applyNumberFormat="1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top" wrapText="1"/>
    </xf>
    <xf fontId="8" fillId="0" borderId="7" numFmtId="160" xfId="0" applyNumberFormat="1" applyFont="1" applyBorder="1" applyAlignment="1">
      <alignment horizontal="center" vertical="center" wrapText="1"/>
    </xf>
    <xf fontId="1" fillId="0" borderId="7" numFmtId="160" xfId="0" applyNumberFormat="1" applyFont="1" applyBorder="1" applyAlignment="1">
      <alignment horizontal="center" vertical="center"/>
    </xf>
    <xf fontId="5" fillId="0" borderId="3" numFmtId="160" xfId="0" applyNumberFormat="1" applyFont="1" applyBorder="1" applyAlignment="1">
      <alignment horizontal="center" vertical="center" wrapText="1"/>
    </xf>
    <xf fontId="5" fillId="0" borderId="5" numFmtId="160" xfId="0" applyNumberFormat="1" applyFont="1" applyBorder="1" applyAlignment="1">
      <alignment horizontal="center" vertical="center" wrapText="1"/>
    </xf>
    <xf fontId="5" fillId="0" borderId="7" numFmtId="160" xfId="0" applyNumberFormat="1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5" fillId="0" borderId="9" numFmtId="160" xfId="0" applyNumberFormat="1" applyFont="1" applyBorder="1" applyAlignment="1">
      <alignment horizontal="center" vertical="top" wrapText="1"/>
    </xf>
    <xf fontId="5" fillId="0" borderId="6" numFmtId="160" xfId="0" applyNumberFormat="1" applyFont="1" applyBorder="1" applyAlignment="1">
      <alignment horizontal="center" vertical="center" wrapText="1"/>
    </xf>
    <xf fontId="1" fillId="0" borderId="0" numFmtId="0" xfId="0" applyFont="1" applyAlignment="1">
      <alignment vertical="center"/>
    </xf>
    <xf fontId="9" fillId="0" borderId="0" numFmtId="0" xfId="0" applyFont="1" applyAlignment="1">
      <alignment horizontal="left" vertical="center" wrapText="1"/>
    </xf>
    <xf fontId="1" fillId="0" borderId="0" numFmtId="4" xfId="0" applyNumberFormat="1" applyFont="1" applyAlignment="1">
      <alignment horizontal="center" vertical="top"/>
    </xf>
    <xf fontId="10" fillId="0" borderId="0" numFmtId="0" xfId="0" applyFont="1" applyAlignment="1" applyProtection="1">
      <alignment vertical="center"/>
      <protection locked="0"/>
    </xf>
    <xf fontId="11" fillId="0" borderId="0" numFmtId="0" xfId="0" applyFont="1" applyAlignment="1" applyProtection="1">
      <alignment horizontal="left" vertical="top" wrapText="1"/>
      <protection locked="0"/>
    </xf>
    <xf fontId="11" fillId="0" borderId="0" numFmtId="0" xfId="0" applyFont="1"/>
    <xf fontId="11" fillId="0" borderId="0" numFmtId="0" xfId="0" applyFont="1" applyAlignment="1" applyProtection="1">
      <alignment wrapText="1"/>
      <protection locked="0"/>
    </xf>
    <xf fontId="11" fillId="0" borderId="0" numFmtId="161" xfId="0" applyNumberFormat="1" applyFont="1" applyAlignment="1" applyProtection="1">
      <alignment horizontal="center" vertical="center"/>
      <protection locked="0"/>
    </xf>
    <xf fontId="11" fillId="0" borderId="0" numFmtId="0" xfId="0" applyFont="1" applyAlignment="1" applyProtection="1">
      <alignment horizontal="center" wrapText="1"/>
      <protection locked="0"/>
    </xf>
    <xf fontId="12" fillId="0" borderId="0" numFmtId="0" xfId="0" applyFont="1" applyAlignment="1" applyProtection="1">
      <alignment horizontal="center" wrapText="1"/>
      <protection locked="0"/>
    </xf>
    <xf fontId="12" fillId="0" borderId="0" numFmtId="0" xfId="0" applyFont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14</xdr:col>
      <xdr:colOff>19050</xdr:colOff>
      <xdr:row>6</xdr:row>
      <xdr:rowOff>952500</xdr:rowOff>
    </xdr:from>
    <xdr:to>
      <xdr:col>15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429375" y="238125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13</xdr:col>
      <xdr:colOff>19050</xdr:colOff>
      <xdr:row>6</xdr:row>
      <xdr:rowOff>923925</xdr:rowOff>
    </xdr:from>
    <xdr:to>
      <xdr:col>13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5610225" y="2352675"/>
          <a:ext cx="800100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17</xdr:col>
      <xdr:colOff>19050</xdr:colOff>
      <xdr:row>6</xdr:row>
      <xdr:rowOff>1600200</xdr:rowOff>
    </xdr:from>
    <xdr:to>
      <xdr:col>17</xdr:col>
      <xdr:colOff>1504950</xdr:colOff>
      <xdr:row>6</xdr:row>
      <xdr:rowOff>1962150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7905750" y="3657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17</xdr:col>
      <xdr:colOff>266700</xdr:colOff>
      <xdr:row>6</xdr:row>
      <xdr:rowOff>1400175</xdr:rowOff>
    </xdr:from>
    <xdr:to>
      <xdr:col>17</xdr:col>
      <xdr:colOff>419100</xdr:colOff>
      <xdr:row>6</xdr:row>
      <xdr:rowOff>1628775</xdr:rowOff>
    </xdr:to>
    <xdr:pic>
      <xdr:nvPicPr>
        <xdr:cNvPr id="11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8153399" y="34575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B7" zoomScale="100" workbookViewId="0">
      <selection activeCell="V7" activeCellId="0" sqref="V7"/>
    </sheetView>
  </sheetViews>
  <sheetFormatPr defaultColWidth="9.140625" defaultRowHeight="14.25"/>
  <cols>
    <col customWidth="1" min="1" max="1" style="1" width="2.7109375"/>
    <col customWidth="1" min="2" max="2" style="1" width="6"/>
    <col customWidth="1" min="3" max="3" style="1" width="19.5703125"/>
    <col customWidth="1" min="4" max="4" style="1" width="7"/>
    <col customWidth="1" min="5" max="5" style="1" width="5.85546875"/>
    <col customWidth="1" min="6" max="6" style="1" width="13.7109375"/>
    <col customWidth="1" min="7" max="7" style="1" width="13.5703125"/>
    <col customWidth="1" min="8" max="8" style="1" width="13.7109375"/>
    <col customWidth="1" hidden="1" min="9" max="11" style="1" width="11.7109375"/>
    <col customWidth="1" hidden="1" min="12" max="12" style="1" width="11.42578125"/>
    <col customWidth="1" min="13" max="13" style="1" width="15.5703125"/>
    <col customWidth="1" min="14" max="14" style="1" width="12.28515625"/>
    <col customWidth="1" min="15" max="15" style="1" width="12.140625"/>
    <col customWidth="1" min="16" max="16" style="1" width="6.42578125"/>
    <col customWidth="1" min="17" max="17" style="1" width="7.28515625"/>
    <col customWidth="1" min="18" max="18" style="1" width="23.42578125"/>
    <col customWidth="1" min="19" max="19" style="1" width="6.42578125"/>
    <col customWidth="1" min="20" max="20" style="1" width="2.85546875"/>
    <col bestFit="1" customWidth="1" min="21" max="21" style="1" width="9.85546875"/>
    <col bestFit="1" customWidth="1" min="22" max="22" style="1" width="11.28515625"/>
    <col min="23" max="16384" style="1" width="9.140625"/>
  </cols>
  <sheetData>
    <row r="1" ht="87" customHeight="1">
      <c r="P1" s="2"/>
      <c r="Q1" s="2"/>
      <c r="R1" s="2"/>
    </row>
    <row r="2" ht="21.7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.7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6.7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ht="42" customHeight="1"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39" customHeight="1">
      <c r="B6" s="5" t="s">
        <v>1</v>
      </c>
      <c r="C6" s="6" t="s">
        <v>2</v>
      </c>
      <c r="D6" s="5" t="s">
        <v>3</v>
      </c>
      <c r="E6" s="5" t="s">
        <v>4</v>
      </c>
      <c r="F6" s="7" t="s">
        <v>5</v>
      </c>
      <c r="G6" s="8"/>
      <c r="H6" s="9"/>
      <c r="I6" s="7" t="s">
        <v>6</v>
      </c>
      <c r="J6" s="8"/>
      <c r="K6" s="9"/>
      <c r="L6" s="5" t="s">
        <v>7</v>
      </c>
      <c r="M6" s="10" t="s">
        <v>8</v>
      </c>
      <c r="N6" s="11"/>
      <c r="O6" s="12"/>
      <c r="P6" s="13" t="s">
        <v>9</v>
      </c>
      <c r="Q6" s="14"/>
      <c r="R6" s="15"/>
    </row>
    <row r="7" ht="160.5" customHeight="1">
      <c r="B7" s="16"/>
      <c r="C7" s="17"/>
      <c r="D7" s="16"/>
      <c r="E7" s="16"/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13</v>
      </c>
      <c r="K7" s="18" t="s">
        <v>13</v>
      </c>
      <c r="L7" s="16"/>
      <c r="M7" s="19" t="s">
        <v>14</v>
      </c>
      <c r="N7" s="19" t="s">
        <v>15</v>
      </c>
      <c r="O7" s="19" t="s">
        <v>16</v>
      </c>
      <c r="P7" s="20" t="s">
        <v>17</v>
      </c>
      <c r="Q7" s="21"/>
      <c r="R7" s="22" t="s">
        <v>18</v>
      </c>
    </row>
    <row r="8" ht="135" customHeight="1">
      <c r="B8" s="16">
        <v>1</v>
      </c>
      <c r="C8" s="23" t="s">
        <v>19</v>
      </c>
      <c r="D8" s="16" t="s">
        <v>20</v>
      </c>
      <c r="E8" s="24">
        <v>1</v>
      </c>
      <c r="F8" s="25">
        <v>600</v>
      </c>
      <c r="G8" s="25">
        <v>600</v>
      </c>
      <c r="H8" s="25">
        <v>600</v>
      </c>
      <c r="I8" s="26"/>
      <c r="J8" s="26"/>
      <c r="K8" s="26"/>
      <c r="L8" s="16"/>
      <c r="M8" s="27">
        <f>(F8+G8+H8)/3</f>
        <v>600</v>
      </c>
      <c r="N8" s="28">
        <f>SQRT((((F8-M8)^2+(G8-M8)^2+(H8-M8)^2)/2))</f>
        <v>0</v>
      </c>
      <c r="O8" s="28">
        <f>N8/M8*100</f>
        <v>0</v>
      </c>
      <c r="P8" s="29">
        <f>R8/E8</f>
        <v>600</v>
      </c>
      <c r="Q8" s="30"/>
      <c r="R8" s="31">
        <f>E8*M8</f>
        <v>600</v>
      </c>
    </row>
    <row r="9" ht="15.75" customHeight="1">
      <c r="B9" s="32"/>
      <c r="C9" s="33" t="s">
        <v>21</v>
      </c>
      <c r="D9" s="34"/>
      <c r="E9" s="35"/>
      <c r="F9" s="25"/>
      <c r="G9" s="25"/>
      <c r="H9" s="25"/>
      <c r="I9" s="36"/>
      <c r="J9" s="36"/>
      <c r="K9" s="36"/>
      <c r="L9" s="37"/>
      <c r="M9" s="27"/>
      <c r="N9" s="28"/>
      <c r="O9" s="28"/>
      <c r="P9" s="29"/>
      <c r="Q9" s="30"/>
      <c r="R9" s="31">
        <f>SUM(R8:R8)</f>
        <v>600</v>
      </c>
    </row>
    <row r="10" s="38" customFormat="1" ht="21.75" customHeight="1">
      <c r="B10" s="39" t="s">
        <v>22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U10" s="40"/>
      <c r="V10" s="40"/>
    </row>
    <row r="11" s="41" customFormat="1" ht="12" customHeight="1">
      <c r="B11" s="42"/>
      <c r="C11" s="42"/>
      <c r="D11" s="42"/>
      <c r="E11" s="43"/>
      <c r="F11" s="44"/>
      <c r="G11" s="45"/>
      <c r="M11" s="46"/>
      <c r="N11" s="46"/>
      <c r="O11" s="46"/>
      <c r="P11" s="46"/>
    </row>
    <row r="12" s="41" customFormat="1" ht="10.9" hidden="1" customHeight="1">
      <c r="B12" s="42"/>
      <c r="C12" s="42"/>
      <c r="D12" s="42"/>
      <c r="E12" s="43"/>
      <c r="F12" s="44"/>
      <c r="G12" s="45"/>
      <c r="M12" s="46"/>
      <c r="N12" s="46"/>
      <c r="O12" s="46"/>
      <c r="P12" s="46"/>
    </row>
    <row r="13" s="41" customFormat="1" ht="15" customHeight="1">
      <c r="B13" s="42"/>
      <c r="C13" s="42"/>
      <c r="D13" s="42"/>
      <c r="E13" s="43"/>
      <c r="F13" s="44"/>
      <c r="G13" s="45"/>
      <c r="M13" s="47"/>
      <c r="N13" s="48"/>
      <c r="O13" s="48"/>
      <c r="P13" s="48"/>
    </row>
  </sheetData>
  <mergeCells count="17">
    <mergeCell ref="P1:R1"/>
    <mergeCell ref="B2:R3"/>
    <mergeCell ref="B5:R5"/>
    <mergeCell ref="B6:B7"/>
    <mergeCell ref="C6:C7"/>
    <mergeCell ref="D6:D7"/>
    <mergeCell ref="E6:E7"/>
    <mergeCell ref="F6:H6"/>
    <mergeCell ref="I6:K6"/>
    <mergeCell ref="L6:L7"/>
    <mergeCell ref="M6:O6"/>
    <mergeCell ref="P6:R6"/>
    <mergeCell ref="P7:Q7"/>
    <mergeCell ref="P8:Q8"/>
    <mergeCell ref="P9:Q9"/>
    <mergeCell ref="B10:R10"/>
    <mergeCell ref="B13:D13"/>
  </mergeCells>
  <printOptions headings="0" gridLines="0"/>
  <pageMargins left="0.59055118110236249" right="0.39370078740157477" top="0.78740157480314954" bottom="0.78740157480314954" header="0.31496062992125984" footer="0.31496062992125984"/>
  <pageSetup paperSize="9" scale="7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Копытов Александр Александрович</cp:lastModifiedBy>
  <cp:revision>2</cp:revision>
  <dcterms:created xsi:type="dcterms:W3CDTF">2014-01-15T18:15:09Z</dcterms:created>
  <dcterms:modified xsi:type="dcterms:W3CDTF">2026-08-05T03:27:41Z</dcterms:modified>
</cp:coreProperties>
</file>