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7920" yWindow="-240" windowWidth="15600" windowHeight="7950"/>
  </bookViews>
  <sheets>
    <sheet name="Лист 1" sheetId="1" r:id="rId1"/>
  </sheets>
  <definedNames>
    <definedName name="_xlnm._FilterDatabase" localSheetId="0" hidden="1">'Лист 1'!$E$1:$G$9</definedName>
    <definedName name="_xlnm.Print_Area" localSheetId="0">'Лист 1'!$A$1:$J$16</definedName>
  </definedNames>
  <calcPr calcId="125725" refMode="R1C1"/>
</workbook>
</file>

<file path=xl/calcChain.xml><?xml version="1.0" encoding="utf-8"?>
<calcChain xmlns="http://schemas.openxmlformats.org/spreadsheetml/2006/main">
  <c r="H9" i="1"/>
  <c r="I9"/>
  <c r="J9" s="1"/>
  <c r="J10" s="1"/>
</calcChain>
</file>

<file path=xl/sharedStrings.xml><?xml version="1.0" encoding="utf-8"?>
<sst xmlns="http://schemas.openxmlformats.org/spreadsheetml/2006/main" count="25" uniqueCount="25">
  <si>
    <t>№ пп</t>
  </si>
  <si>
    <t>Цена за ед. (руб.)</t>
  </si>
  <si>
    <t>Итого, рублей</t>
  </si>
  <si>
    <t>где: НМЦК рын.-начальная максимальная цена контракта, определяемая методом сопоставимых рыночных цен (анализ рынка); v - количество(объем) закупаемого товара (работы, услуги); n - количество значений используемых в расчете; i - номер источника ценовой информации; цi - цена единицы товара, работы, услуги, предоставленная в источнике с номером i, скоректированная  с учетом коэффициентов (индексов), применяемых для перерасчета цен товаров, работ 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</t>
  </si>
  <si>
    <t>3. Результаты приведенных расчетов приведены в таблице:</t>
  </si>
  <si>
    <t>2. Расчет НМЦК произведен по формуле: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</si>
  <si>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(максимальная) цена государственного контракта определена методом сопоставимых рыночных цен (анализа рынка);                                                                                                                           </t>
  </si>
  <si>
    <t>Итого: (рублей)</t>
  </si>
  <si>
    <t>Стоимость единицы товара, принятая в расчет</t>
  </si>
  <si>
    <t>Наименование товара, работ, услуг</t>
  </si>
  <si>
    <t>ед. изм.</t>
  </si>
  <si>
    <t>Средняя цена товара</t>
  </si>
  <si>
    <t>______________________________</t>
  </si>
  <si>
    <t>тел.: (3022) 21-30-87</t>
  </si>
  <si>
    <t>количество</t>
  </si>
  <si>
    <t>Услуга по организации доставки</t>
  </si>
  <si>
    <t xml:space="preserve"> Исполнитель №1:                             ООО "Деловые линии"</t>
  </si>
  <si>
    <t xml:space="preserve">  Исполнитель №3:       ООО "ПЭК"</t>
  </si>
  <si>
    <t>усл.ед</t>
  </si>
  <si>
    <t>На услуги по организации доставки ФКУЗ МСЧ-75 ФСИН России рекомендуется заключить государственный контракт с Поставщиком № 1, так как цена поставщика ниже чем цена других поставщиков.</t>
  </si>
  <si>
    <t>ОБОСНОВАНИЕ НАЧАЛЬНОЙ (МАКСИМАЛЬНОЙ) ЦЕНЫ КОНТРАКТА НА ПОСТАВКУ РАСХОДНЫХ МАТЕРИАЛОВ (Оказание услуг по организации доставки)</t>
  </si>
  <si>
    <t xml:space="preserve"> Исполнитель №2:            КурьерСервисЭкспресс</t>
  </si>
  <si>
    <t>Дата подготовки обоснования НМЦК :04/06.2026 г.</t>
  </si>
  <si>
    <t>Составил: Инспектор ОМСМТиИО ФКУЗ МСЧ-75 ФСИН России</t>
  </si>
  <si>
    <t>старший лейтенант внутренней службы В. И. Богонос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</si>
</sst>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_ ;\-#,##0.00\ 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65" fontId="3" fillId="2" borderId="4" xfId="1" applyNumberFormat="1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272143</xdr:colOff>
      <xdr:row>3</xdr:row>
      <xdr:rowOff>14969</xdr:rowOff>
    </xdr:from>
    <xdr:to>
      <xdr:col>4</xdr:col>
      <xdr:colOff>2151531</xdr:colOff>
      <xdr:row>3</xdr:row>
      <xdr:rowOff>358588</xdr:rowOff>
    </xdr:to>
    <xdr:pic>
      <xdr:nvPicPr>
        <xdr:cNvPr id="1028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7525" y="1202793"/>
          <a:ext cx="2473300" cy="3436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view="pageBreakPreview" zoomScale="90" zoomScaleNormal="55" zoomScaleSheetLayoutView="90" workbookViewId="0">
      <selection activeCell="E9" sqref="E9"/>
    </sheetView>
  </sheetViews>
  <sheetFormatPr defaultRowHeight="15.75"/>
  <cols>
    <col min="1" max="1" width="9.7109375" style="4" customWidth="1"/>
    <col min="2" max="2" width="63" style="4" customWidth="1"/>
    <col min="3" max="3" width="14.140625" style="4" customWidth="1"/>
    <col min="4" max="4" width="8.85546875" style="4"/>
    <col min="5" max="7" width="26.140625" style="4" customWidth="1"/>
    <col min="8" max="8" width="15.5703125" style="5" customWidth="1"/>
    <col min="9" max="10" width="15.5703125" style="4" customWidth="1"/>
    <col min="11" max="11" width="100.5703125" style="4" customWidth="1"/>
    <col min="12" max="16384" width="9.140625" style="4"/>
  </cols>
  <sheetData>
    <row r="1" spans="1:10" s="3" customFormat="1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3" customForma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45.75" customHeight="1">
      <c r="A3" s="27" t="s">
        <v>6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34.5" customHeight="1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ht="71.2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</row>
    <row r="6" spans="1:10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</row>
    <row r="7" spans="1:10" ht="39.75" customHeight="1">
      <c r="A7" s="30" t="s">
        <v>0</v>
      </c>
      <c r="B7" s="28" t="s">
        <v>9</v>
      </c>
      <c r="C7" s="28" t="s">
        <v>14</v>
      </c>
      <c r="D7" s="28" t="s">
        <v>10</v>
      </c>
      <c r="E7" s="33" t="s">
        <v>1</v>
      </c>
      <c r="F7" s="34"/>
      <c r="G7" s="34"/>
      <c r="H7" s="26" t="s">
        <v>11</v>
      </c>
      <c r="I7" s="28" t="s">
        <v>8</v>
      </c>
      <c r="J7" s="28" t="s">
        <v>2</v>
      </c>
    </row>
    <row r="8" spans="1:10" s="1" customFormat="1" ht="120" customHeight="1">
      <c r="A8" s="30"/>
      <c r="B8" s="28"/>
      <c r="C8" s="29"/>
      <c r="D8" s="29"/>
      <c r="E8" s="6" t="s">
        <v>16</v>
      </c>
      <c r="F8" s="6" t="s">
        <v>21</v>
      </c>
      <c r="G8" s="6" t="s">
        <v>17</v>
      </c>
      <c r="H8" s="26"/>
      <c r="I8" s="28"/>
      <c r="J8" s="28"/>
    </row>
    <row r="9" spans="1:10" s="1" customFormat="1" ht="61.5" customHeight="1">
      <c r="A9" s="20">
        <v>1</v>
      </c>
      <c r="B9" s="21" t="s">
        <v>15</v>
      </c>
      <c r="C9" s="19">
        <v>1</v>
      </c>
      <c r="D9" s="23" t="s">
        <v>18</v>
      </c>
      <c r="E9" s="22">
        <v>13641</v>
      </c>
      <c r="F9" s="22">
        <v>16790.8</v>
      </c>
      <c r="G9" s="24">
        <v>20860.82</v>
      </c>
      <c r="H9" s="18">
        <f>(E9+F9+G9)/3</f>
        <v>17097.539999999997</v>
      </c>
      <c r="I9" s="16">
        <f>E9</f>
        <v>13641</v>
      </c>
      <c r="J9" s="15">
        <f>I9*C9</f>
        <v>13641</v>
      </c>
    </row>
    <row r="10" spans="1:10">
      <c r="A10" s="35" t="s">
        <v>7</v>
      </c>
      <c r="B10" s="36"/>
      <c r="C10" s="36"/>
      <c r="D10" s="36"/>
      <c r="E10" s="36"/>
      <c r="F10" s="37"/>
      <c r="G10" s="37"/>
      <c r="H10" s="36"/>
      <c r="I10" s="38"/>
      <c r="J10" s="17">
        <f>SUM(J9)</f>
        <v>13641</v>
      </c>
    </row>
    <row r="11" spans="1:10">
      <c r="A11" s="7"/>
      <c r="B11" s="7"/>
      <c r="C11" s="2"/>
      <c r="D11" s="2"/>
      <c r="E11" s="2"/>
      <c r="F11" s="7"/>
      <c r="G11" s="7"/>
      <c r="H11" s="7"/>
      <c r="I11" s="7"/>
      <c r="J11" s="8"/>
    </row>
    <row r="12" spans="1:10" ht="15.75" customHeight="1">
      <c r="A12" s="31" t="s">
        <v>19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18.75">
      <c r="A13" s="9"/>
      <c r="B13" s="10" t="s">
        <v>22</v>
      </c>
      <c r="C13" s="9"/>
      <c r="D13" s="9"/>
      <c r="E13" s="9"/>
      <c r="F13" s="9"/>
      <c r="G13" s="9"/>
      <c r="H13" s="32"/>
      <c r="I13" s="32"/>
      <c r="J13" s="32"/>
    </row>
    <row r="14" spans="1:10" ht="31.5">
      <c r="A14" s="11"/>
      <c r="B14" s="12" t="s">
        <v>23</v>
      </c>
      <c r="C14" s="13"/>
      <c r="D14" s="11"/>
      <c r="E14" s="11"/>
      <c r="F14" s="11"/>
      <c r="G14" s="11"/>
      <c r="H14" s="11"/>
      <c r="I14" s="11"/>
      <c r="J14" s="11"/>
    </row>
    <row r="15" spans="1:10">
      <c r="A15" s="11"/>
      <c r="B15" s="13" t="s">
        <v>24</v>
      </c>
      <c r="C15" s="14" t="s">
        <v>12</v>
      </c>
      <c r="D15" s="11"/>
      <c r="E15" s="11"/>
      <c r="F15" s="11"/>
      <c r="G15" s="11"/>
      <c r="H15" s="11"/>
      <c r="I15" s="11"/>
      <c r="J15" s="11"/>
    </row>
    <row r="16" spans="1:10">
      <c r="A16" s="11"/>
      <c r="B16" s="13" t="s">
        <v>13</v>
      </c>
      <c r="C16" s="13"/>
      <c r="D16" s="11"/>
      <c r="E16" s="11"/>
      <c r="F16" s="11"/>
      <c r="G16" s="11"/>
      <c r="H16" s="11"/>
      <c r="I16" s="11"/>
      <c r="J16" s="11"/>
    </row>
  </sheetData>
  <mergeCells count="16">
    <mergeCell ref="A12:J12"/>
    <mergeCell ref="H13:J13"/>
    <mergeCell ref="E7:G7"/>
    <mergeCell ref="A10:I10"/>
    <mergeCell ref="A1:J2"/>
    <mergeCell ref="H7:H8"/>
    <mergeCell ref="A3:J3"/>
    <mergeCell ref="A4:J4"/>
    <mergeCell ref="A5:J5"/>
    <mergeCell ref="A6:J6"/>
    <mergeCell ref="B7:B8"/>
    <mergeCell ref="J7:J8"/>
    <mergeCell ref="C7:C8"/>
    <mergeCell ref="D7:D8"/>
    <mergeCell ref="A7:A8"/>
    <mergeCell ref="I7:I8"/>
  </mergeCells>
  <pageMargins left="0.70866141732283472" right="0.70866141732283472" top="1.1417322834645669" bottom="1.1417322834645669" header="0.31496062992125984" footer="0.31496062992125984"/>
  <pageSetup paperSize="9" scale="5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АлексеенкоТА</dc:creator>
  <cp:lastModifiedBy>Админ</cp:lastModifiedBy>
  <cp:lastPrinted>2026-06-04T06:41:25Z</cp:lastPrinted>
  <dcterms:created xsi:type="dcterms:W3CDTF">2014-04-21T01:22:36Z</dcterms:created>
  <dcterms:modified xsi:type="dcterms:W3CDTF">2026-06-04T07:31:57Z</dcterms:modified>
</cp:coreProperties>
</file>