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поставка запчастей на сумму 60 082,00\"/>
    </mc:Choice>
  </mc:AlternateContent>
  <bookViews>
    <workbookView xWindow="-120" yWindow="-120" windowWidth="19440" windowHeight="1500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Лист3!$A$1:$Q$34</definedName>
  </definedNames>
  <calcPr calcId="162913" refMode="R1C1"/>
</workbook>
</file>

<file path=xl/calcChain.xml><?xml version="1.0" encoding="utf-8"?>
<calcChain xmlns="http://schemas.openxmlformats.org/spreadsheetml/2006/main">
  <c r="Q27" i="3" l="1"/>
  <c r="Q26" i="3"/>
  <c r="P26" i="3"/>
  <c r="H26" i="3"/>
  <c r="Q25" i="3"/>
  <c r="P25" i="3"/>
  <c r="H25" i="3"/>
  <c r="Q24" i="3"/>
  <c r="P24" i="3"/>
  <c r="H24" i="3"/>
  <c r="Q23" i="3"/>
  <c r="P23" i="3"/>
  <c r="H23" i="3"/>
  <c r="Q22" i="3"/>
  <c r="P22" i="3"/>
  <c r="H22" i="3"/>
  <c r="Q21" i="3"/>
  <c r="P21" i="3"/>
  <c r="H21" i="3"/>
  <c r="Q20" i="3"/>
  <c r="P20" i="3"/>
  <c r="H20" i="3"/>
  <c r="Q19" i="3"/>
  <c r="P19" i="3"/>
  <c r="H19" i="3"/>
  <c r="Q18" i="3"/>
  <c r="P18" i="3"/>
  <c r="H18" i="3"/>
  <c r="Q17" i="3" l="1"/>
  <c r="P17" i="3"/>
  <c r="H17" i="3"/>
  <c r="Q28" i="3" l="1"/>
</calcChain>
</file>

<file path=xl/sharedStrings.xml><?xml version="1.0" encoding="utf-8"?>
<sst xmlns="http://schemas.openxmlformats.org/spreadsheetml/2006/main" count="54" uniqueCount="53">
  <si>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</si>
  <si>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</si>
  <si>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</si>
  <si>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</si>
  <si>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</si>
  <si>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</si>
  <si>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</si>
  <si>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</si>
  <si>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</si>
  <si>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</si>
  <si>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</si>
  <si>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</si>
  <si>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</si>
  <si>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</si>
  <si>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</si>
  <si>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</si>
  <si>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</si>
  <si>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</si>
  <si>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</si>
  <si>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</si>
  <si>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</si>
  <si>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</si>
  <si>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</si>
  <si>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</si>
  <si>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</si>
  <si>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</si>
  <si>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</si>
  <si>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</si>
  <si>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</si>
  <si>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</si>
  <si>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</si>
  <si>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</si>
  <si>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</si>
  <si>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</si>
  <si>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</si>
  <si>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</si>
  <si>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</si>
  <si>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,</t>
  </si>
  <si>
    <t>Поставка автомобильных запчастей для а/м УАЗ VIN X89199010DNFC4010</t>
  </si>
  <si>
    <t xml:space="preserve"> Глушитель УАЗ в сборе </t>
  </si>
  <si>
    <t xml:space="preserve"> Генератор УАЗ двигатель 409110</t>
  </si>
  <si>
    <t xml:space="preserve">Ролик 6РК1600 (привода агрегатов) </t>
  </si>
  <si>
    <t xml:space="preserve">Ролик натяжной для приводного ремня </t>
  </si>
  <si>
    <t xml:space="preserve">Рабочий цилиндр сцепления </t>
  </si>
  <si>
    <t>Сцепление в сборе</t>
  </si>
  <si>
    <t>Стартер (арт 6012370800)</t>
  </si>
  <si>
    <t>Фильтр масленый двух клапанный УАЗ</t>
  </si>
  <si>
    <t>Топливный фильтр (каталожный номер 15-1117010-10)</t>
  </si>
  <si>
    <t>(шт)</t>
  </si>
  <si>
    <t>В результате проведенного расчета Н(М)ЦК, ЦКЕП контракта составила, 60 082,09   (шестьдесят тысяч восемьдесят два)  рубля 09 копеек.</t>
  </si>
  <si>
    <t xml:space="preserve">Инициатор:  Начальник ЭМО </t>
  </si>
  <si>
    <t xml:space="preserve">А.В. Киселев </t>
  </si>
  <si>
    <t xml:space="preserve">Колодки передние тормозные (арт. RG4693502090)  комплект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</si>
</sst>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7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1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/>
    <xf numFmtId="0" fontId="8" fillId="0" borderId="0" xfId="0" applyFont="1"/>
    <xf numFmtId="0" fontId="8" fillId="0" borderId="0" xfId="1" applyFont="1"/>
    <xf numFmtId="0" fontId="1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abSelected="1" view="pageBreakPreview" zoomScale="80" zoomScaleSheetLayoutView="80" workbookViewId="0">
      <selection activeCell="A18" sqref="A18:A26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12.75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3.75" customHeight="1" x14ac:dyDescent="0.2"/>
    <row r="4" spans="1:19" ht="12.75" customHeight="1" x14ac:dyDescent="0.2">
      <c r="A4" s="50" t="s">
        <v>1</v>
      </c>
      <c r="B4" s="50"/>
      <c r="C4" s="50"/>
      <c r="D4" s="50"/>
      <c r="E4" s="59" t="s">
        <v>38</v>
      </c>
      <c r="F4" s="60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</row>
    <row r="5" spans="1:19" ht="12.75" customHeight="1" x14ac:dyDescent="0.2">
      <c r="A5" s="50"/>
      <c r="B5" s="50"/>
      <c r="C5" s="50"/>
      <c r="D5" s="50"/>
      <c r="E5" s="63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5"/>
    </row>
    <row r="6" spans="1:19" ht="7.5" customHeight="1" x14ac:dyDescent="0.2">
      <c r="A6" s="50"/>
      <c r="B6" s="50"/>
      <c r="C6" s="50"/>
      <c r="D6" s="50"/>
      <c r="E6" s="66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8"/>
    </row>
    <row r="7" spans="1:19" ht="12.75" customHeight="1" x14ac:dyDescent="0.2">
      <c r="A7" s="50" t="s">
        <v>2</v>
      </c>
      <c r="B7" s="50"/>
      <c r="C7" s="50"/>
      <c r="D7" s="50"/>
      <c r="E7" s="73" t="s">
        <v>3</v>
      </c>
      <c r="F7" s="74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2"/>
    </row>
    <row r="8" spans="1:19" ht="15" customHeight="1" x14ac:dyDescent="0.2">
      <c r="A8" s="50"/>
      <c r="B8" s="50"/>
      <c r="C8" s="50"/>
      <c r="D8" s="50"/>
      <c r="E8" s="66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8"/>
    </row>
    <row r="9" spans="1:19" ht="15.75" x14ac:dyDescent="0.2">
      <c r="A9" s="49" t="s">
        <v>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2.75" customHeight="1" x14ac:dyDescent="0.2">
      <c r="A10" s="69" t="s">
        <v>5</v>
      </c>
      <c r="B10" s="69"/>
      <c r="C10" s="51" t="s">
        <v>34</v>
      </c>
      <c r="D10" s="51"/>
      <c r="E10" s="70" t="s">
        <v>35</v>
      </c>
      <c r="F10" s="70" t="s">
        <v>33</v>
      </c>
      <c r="G10" s="14"/>
      <c r="H10" s="53" t="s">
        <v>6</v>
      </c>
      <c r="I10" s="54"/>
      <c r="J10" s="53" t="s">
        <v>7</v>
      </c>
      <c r="K10" s="54"/>
      <c r="L10" s="87" t="s">
        <v>48</v>
      </c>
      <c r="M10" s="88"/>
      <c r="N10" s="75" t="s">
        <v>8</v>
      </c>
      <c r="O10" s="76"/>
      <c r="P10" s="81" t="s">
        <v>9</v>
      </c>
      <c r="Q10" s="84"/>
    </row>
    <row r="11" spans="1:19" ht="12.75" customHeight="1" x14ac:dyDescent="0.2">
      <c r="A11" s="69"/>
      <c r="B11" s="69"/>
      <c r="C11" s="51"/>
      <c r="D11" s="51"/>
      <c r="E11" s="71"/>
      <c r="F11" s="71"/>
      <c r="G11" s="14"/>
      <c r="H11" s="55"/>
      <c r="I11" s="56"/>
      <c r="J11" s="55"/>
      <c r="K11" s="56"/>
      <c r="L11" s="89"/>
      <c r="M11" s="90"/>
      <c r="N11" s="77"/>
      <c r="O11" s="78"/>
      <c r="P11" s="82"/>
      <c r="Q11" s="85"/>
    </row>
    <row r="12" spans="1:19" ht="12.75" customHeight="1" x14ac:dyDescent="0.2">
      <c r="A12" s="69"/>
      <c r="B12" s="69"/>
      <c r="C12" s="51"/>
      <c r="D12" s="51"/>
      <c r="E12" s="71"/>
      <c r="F12" s="71"/>
      <c r="G12" s="14"/>
      <c r="H12" s="55"/>
      <c r="I12" s="56"/>
      <c r="J12" s="55"/>
      <c r="K12" s="56"/>
      <c r="L12" s="89"/>
      <c r="M12" s="90"/>
      <c r="N12" s="77"/>
      <c r="O12" s="78"/>
      <c r="P12" s="82"/>
      <c r="Q12" s="85"/>
    </row>
    <row r="13" spans="1:19" ht="12.75" customHeight="1" x14ac:dyDescent="0.2">
      <c r="A13" s="69"/>
      <c r="B13" s="69"/>
      <c r="C13" s="51"/>
      <c r="D13" s="51"/>
      <c r="E13" s="71"/>
      <c r="F13" s="71"/>
      <c r="G13" s="14"/>
      <c r="H13" s="55"/>
      <c r="I13" s="56"/>
      <c r="J13" s="55"/>
      <c r="K13" s="56"/>
      <c r="L13" s="89"/>
      <c r="M13" s="90"/>
      <c r="N13" s="77"/>
      <c r="O13" s="78"/>
      <c r="P13" s="82"/>
      <c r="Q13" s="85"/>
    </row>
    <row r="14" spans="1:19" ht="12.75" customHeight="1" x14ac:dyDescent="0.2">
      <c r="A14" s="69"/>
      <c r="B14" s="69"/>
      <c r="C14" s="51"/>
      <c r="D14" s="51"/>
      <c r="E14" s="71"/>
      <c r="F14" s="71"/>
      <c r="G14" s="14"/>
      <c r="H14" s="55"/>
      <c r="I14" s="56"/>
      <c r="J14" s="55"/>
      <c r="K14" s="56"/>
      <c r="L14" s="89"/>
      <c r="M14" s="90"/>
      <c r="N14" s="77"/>
      <c r="O14" s="78"/>
      <c r="P14" s="82"/>
      <c r="Q14" s="85"/>
    </row>
    <row r="15" spans="1:19" ht="18.75" customHeight="1" x14ac:dyDescent="0.2">
      <c r="A15" s="69"/>
      <c r="B15" s="69"/>
      <c r="C15" s="52"/>
      <c r="D15" s="51"/>
      <c r="E15" s="72"/>
      <c r="F15" s="72"/>
      <c r="G15" s="15"/>
      <c r="H15" s="57"/>
      <c r="I15" s="58"/>
      <c r="J15" s="57"/>
      <c r="K15" s="58"/>
      <c r="L15" s="91"/>
      <c r="M15" s="92"/>
      <c r="N15" s="79"/>
      <c r="O15" s="80"/>
      <c r="P15" s="83"/>
      <c r="Q15" s="86"/>
    </row>
    <row r="16" spans="1:19" ht="3" hidden="1" customHeight="1" x14ac:dyDescent="0.25">
      <c r="A16" s="19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7" s="16" customFormat="1" ht="22.5" customHeight="1" x14ac:dyDescent="0.2">
      <c r="A17" s="44" t="s">
        <v>39</v>
      </c>
      <c r="C17" s="12">
        <v>2695</v>
      </c>
      <c r="D17" s="24"/>
      <c r="E17" s="12">
        <v>8000</v>
      </c>
      <c r="F17" s="45">
        <v>13930.2</v>
      </c>
      <c r="G17" s="12"/>
      <c r="H17" s="12">
        <f t="shared" ref="H17" si="0">SUM(C17:G17)</f>
        <v>24625.200000000001</v>
      </c>
      <c r="I17" s="12"/>
      <c r="J17" s="45">
        <v>8208.4</v>
      </c>
      <c r="K17" s="12"/>
      <c r="L17" s="12">
        <v>1</v>
      </c>
      <c r="M17" s="12"/>
      <c r="N17" s="25">
        <v>9</v>
      </c>
      <c r="O17" s="25"/>
      <c r="P17" s="25">
        <f t="shared" ref="P17" si="1">(N17/J17)*100</f>
        <v>0.10964377954290727</v>
      </c>
      <c r="Q17" s="25">
        <f t="shared" ref="Q17" si="2">L17*J17</f>
        <v>8208.4</v>
      </c>
    </row>
    <row r="18" spans="1:17" s="16" customFormat="1" ht="22.5" customHeight="1" x14ac:dyDescent="0.2">
      <c r="A18" s="44" t="s">
        <v>40</v>
      </c>
      <c r="C18" s="12">
        <v>10475</v>
      </c>
      <c r="D18" s="24"/>
      <c r="E18" s="12">
        <v>11000</v>
      </c>
      <c r="F18" s="45">
        <v>17295.439999999999</v>
      </c>
      <c r="G18" s="12"/>
      <c r="H18" s="12">
        <f t="shared" ref="H18:H19" si="3">SUM(C18:G18)</f>
        <v>38770.44</v>
      </c>
      <c r="I18" s="12"/>
      <c r="J18" s="45">
        <v>12923.48</v>
      </c>
      <c r="K18" s="12"/>
      <c r="L18" s="12">
        <v>1</v>
      </c>
      <c r="M18" s="12"/>
      <c r="N18" s="25">
        <v>9</v>
      </c>
      <c r="O18" s="25"/>
      <c r="P18" s="25">
        <f t="shared" ref="P18:P19" si="4">(N18/J18)*100</f>
        <v>6.9640685016729251E-2</v>
      </c>
      <c r="Q18" s="25">
        <f t="shared" ref="Q18:Q19" si="5">L18*J18</f>
        <v>12923.48</v>
      </c>
    </row>
    <row r="19" spans="1:17" s="16" customFormat="1" ht="29.25" customHeight="1" x14ac:dyDescent="0.2">
      <c r="A19" s="44" t="s">
        <v>41</v>
      </c>
      <c r="C19" s="12">
        <v>1050</v>
      </c>
      <c r="D19" s="24"/>
      <c r="E19" s="12">
        <v>1150</v>
      </c>
      <c r="F19" s="45">
        <v>1234.32</v>
      </c>
      <c r="G19" s="12"/>
      <c r="H19" s="12">
        <f t="shared" si="3"/>
        <v>3434.3199999999997</v>
      </c>
      <c r="I19" s="12"/>
      <c r="J19" s="45">
        <v>1144.77</v>
      </c>
      <c r="K19" s="12"/>
      <c r="L19" s="12">
        <v>2</v>
      </c>
      <c r="M19" s="12"/>
      <c r="N19" s="25">
        <v>9</v>
      </c>
      <c r="O19" s="25"/>
      <c r="P19" s="25">
        <f t="shared" si="4"/>
        <v>0.78618412432191609</v>
      </c>
      <c r="Q19" s="25">
        <f t="shared" si="5"/>
        <v>2289.54</v>
      </c>
    </row>
    <row r="20" spans="1:17" s="16" customFormat="1" ht="32.25" customHeight="1" x14ac:dyDescent="0.2">
      <c r="A20" s="44" t="s">
        <v>42</v>
      </c>
      <c r="C20" s="12">
        <v>365</v>
      </c>
      <c r="D20" s="24"/>
      <c r="E20" s="12">
        <v>800</v>
      </c>
      <c r="F20" s="45">
        <v>2935.3</v>
      </c>
      <c r="G20" s="12"/>
      <c r="H20" s="12">
        <f t="shared" ref="H20:H23" si="6">SUM(C20:G20)</f>
        <v>4100.3</v>
      </c>
      <c r="I20" s="12"/>
      <c r="J20" s="45">
        <v>1366.77</v>
      </c>
      <c r="K20" s="12"/>
      <c r="L20" s="12">
        <v>2</v>
      </c>
      <c r="M20" s="12"/>
      <c r="N20" s="25">
        <v>9</v>
      </c>
      <c r="O20" s="25"/>
      <c r="P20" s="25">
        <f t="shared" ref="P20:P23" si="7">(N20/J20)*100</f>
        <v>0.65848679733971327</v>
      </c>
      <c r="Q20" s="25">
        <f t="shared" ref="Q20:Q23" si="8">L20*J20</f>
        <v>2733.54</v>
      </c>
    </row>
    <row r="21" spans="1:17" s="16" customFormat="1" ht="22.5" customHeight="1" x14ac:dyDescent="0.2">
      <c r="A21" s="44" t="s">
        <v>43</v>
      </c>
      <c r="C21" s="12">
        <v>1600</v>
      </c>
      <c r="D21" s="24"/>
      <c r="E21" s="12">
        <v>2000</v>
      </c>
      <c r="F21" s="45">
        <v>4013.38</v>
      </c>
      <c r="G21" s="12"/>
      <c r="H21" s="12">
        <f t="shared" si="6"/>
        <v>7613.38</v>
      </c>
      <c r="I21" s="12"/>
      <c r="J21" s="45">
        <v>2537.79</v>
      </c>
      <c r="K21" s="12"/>
      <c r="L21" s="12">
        <v>2</v>
      </c>
      <c r="M21" s="12"/>
      <c r="N21" s="25">
        <v>9</v>
      </c>
      <c r="O21" s="25"/>
      <c r="P21" s="25">
        <f t="shared" si="7"/>
        <v>0.35463927275306467</v>
      </c>
      <c r="Q21" s="25">
        <f t="shared" si="8"/>
        <v>5075.58</v>
      </c>
    </row>
    <row r="22" spans="1:17" s="16" customFormat="1" ht="22.5" customHeight="1" x14ac:dyDescent="0.2">
      <c r="A22" s="44" t="s">
        <v>44</v>
      </c>
      <c r="C22" s="12">
        <v>9600</v>
      </c>
      <c r="D22" s="24"/>
      <c r="E22" s="12">
        <v>12000</v>
      </c>
      <c r="F22" s="45">
        <v>20897.48</v>
      </c>
      <c r="G22" s="12"/>
      <c r="H22" s="12">
        <f t="shared" si="6"/>
        <v>42497.479999999996</v>
      </c>
      <c r="I22" s="12"/>
      <c r="J22" s="45">
        <v>14165.83</v>
      </c>
      <c r="K22" s="12"/>
      <c r="L22" s="12">
        <v>1</v>
      </c>
      <c r="M22" s="12"/>
      <c r="N22" s="25">
        <v>9</v>
      </c>
      <c r="O22" s="25"/>
      <c r="P22" s="25">
        <f t="shared" si="7"/>
        <v>6.3533163958624378E-2</v>
      </c>
      <c r="Q22" s="25">
        <f t="shared" si="8"/>
        <v>14165.83</v>
      </c>
    </row>
    <row r="23" spans="1:17" s="16" customFormat="1" ht="29.25" customHeight="1" x14ac:dyDescent="0.2">
      <c r="A23" s="44" t="s">
        <v>45</v>
      </c>
      <c r="C23" s="12">
        <v>8150</v>
      </c>
      <c r="D23" s="24"/>
      <c r="E23" s="12">
        <v>8300</v>
      </c>
      <c r="F23" s="45">
        <v>7246.1</v>
      </c>
      <c r="G23" s="12"/>
      <c r="H23" s="12">
        <f t="shared" si="6"/>
        <v>23696.1</v>
      </c>
      <c r="I23" s="12"/>
      <c r="J23" s="45">
        <v>7898.7</v>
      </c>
      <c r="K23" s="12"/>
      <c r="L23" s="12">
        <v>1</v>
      </c>
      <c r="M23" s="12"/>
      <c r="N23" s="25">
        <v>9</v>
      </c>
      <c r="O23" s="25"/>
      <c r="P23" s="25">
        <f t="shared" si="7"/>
        <v>0.11394280071404154</v>
      </c>
      <c r="Q23" s="25">
        <f t="shared" si="8"/>
        <v>7898.7</v>
      </c>
    </row>
    <row r="24" spans="1:17" s="16" customFormat="1" ht="32.25" customHeight="1" x14ac:dyDescent="0.2">
      <c r="A24" s="44" t="s">
        <v>52</v>
      </c>
      <c r="C24" s="12">
        <v>1500</v>
      </c>
      <c r="D24" s="24"/>
      <c r="E24" s="12">
        <v>1600</v>
      </c>
      <c r="F24" s="45">
        <v>2320.48</v>
      </c>
      <c r="G24" s="12"/>
      <c r="H24" s="12">
        <f t="shared" ref="H24:H25" si="9">SUM(C24:G24)</f>
        <v>5420.48</v>
      </c>
      <c r="I24" s="12"/>
      <c r="J24" s="45">
        <v>1806.83</v>
      </c>
      <c r="K24" s="12"/>
      <c r="L24" s="12">
        <v>2</v>
      </c>
      <c r="M24" s="12"/>
      <c r="N24" s="25">
        <v>9</v>
      </c>
      <c r="O24" s="25"/>
      <c r="P24" s="25">
        <f t="shared" ref="P24:P25" si="10">(N24/J24)*100</f>
        <v>0.49810994946951298</v>
      </c>
      <c r="Q24" s="25">
        <f t="shared" ref="Q24:Q25" si="11">L24*J24</f>
        <v>3613.66</v>
      </c>
    </row>
    <row r="25" spans="1:17" s="16" customFormat="1" ht="29.25" customHeight="1" x14ac:dyDescent="0.2">
      <c r="A25" s="44" t="s">
        <v>46</v>
      </c>
      <c r="C25" s="12">
        <v>450</v>
      </c>
      <c r="D25" s="24"/>
      <c r="E25" s="12">
        <v>550</v>
      </c>
      <c r="F25" s="45">
        <v>804.42</v>
      </c>
      <c r="G25" s="12"/>
      <c r="H25" s="12">
        <f t="shared" si="9"/>
        <v>1804.42</v>
      </c>
      <c r="I25" s="12"/>
      <c r="J25" s="45">
        <v>601.47</v>
      </c>
      <c r="K25" s="12"/>
      <c r="L25" s="12">
        <v>2</v>
      </c>
      <c r="M25" s="12"/>
      <c r="N25" s="25">
        <v>9</v>
      </c>
      <c r="O25" s="25"/>
      <c r="P25" s="25">
        <f t="shared" si="10"/>
        <v>1.4963339817447252</v>
      </c>
      <c r="Q25" s="25">
        <f t="shared" si="11"/>
        <v>1202.94</v>
      </c>
    </row>
    <row r="26" spans="1:17" s="16" customFormat="1" ht="32.25" customHeight="1" x14ac:dyDescent="0.2">
      <c r="A26" s="44" t="s">
        <v>47</v>
      </c>
      <c r="C26" s="12">
        <v>1200</v>
      </c>
      <c r="D26" s="24"/>
      <c r="E26" s="12">
        <v>1300</v>
      </c>
      <c r="F26" s="45">
        <v>455.62</v>
      </c>
      <c r="G26" s="12"/>
      <c r="H26" s="12">
        <f t="shared" ref="H26" si="12">SUM(C26:G26)</f>
        <v>2955.62</v>
      </c>
      <c r="I26" s="12"/>
      <c r="J26" s="45">
        <v>985.21</v>
      </c>
      <c r="K26" s="12"/>
      <c r="L26" s="12">
        <v>2</v>
      </c>
      <c r="M26" s="12"/>
      <c r="N26" s="25">
        <v>9</v>
      </c>
      <c r="O26" s="25"/>
      <c r="P26" s="25">
        <f t="shared" ref="P26" si="13">(N26/J26)*100</f>
        <v>0.91351082510327741</v>
      </c>
      <c r="Q26" s="25">
        <f t="shared" ref="Q26" si="14">L26*J26</f>
        <v>1970.42</v>
      </c>
    </row>
    <row r="27" spans="1:17" ht="25.5" customHeight="1" x14ac:dyDescent="0.3">
      <c r="A27" s="20"/>
      <c r="B27" s="20"/>
      <c r="C27" s="20"/>
      <c r="D27" s="10"/>
      <c r="E27" s="10"/>
      <c r="F27" s="10"/>
      <c r="G27" s="10"/>
      <c r="H27" s="10"/>
      <c r="I27" s="10"/>
      <c r="J27" s="10"/>
      <c r="K27" s="10"/>
      <c r="L27" s="12"/>
      <c r="M27" s="10"/>
      <c r="N27" s="11"/>
      <c r="O27" s="10"/>
      <c r="P27" s="35" t="s">
        <v>31</v>
      </c>
      <c r="Q27" s="34">
        <f>SUM(Q17:Q17)+Q18+Q19+Q20+Q21+Q22+Q23+Q24+Q25+Q26</f>
        <v>60082.09</v>
      </c>
    </row>
    <row r="28" spans="1:17" ht="21.75" hidden="1" customHeight="1" x14ac:dyDescent="0.25">
      <c r="A28" s="22"/>
      <c r="B28" s="22"/>
      <c r="C28" s="22"/>
      <c r="L28" s="16"/>
      <c r="N28" s="7"/>
      <c r="P28" s="7"/>
      <c r="Q28" s="7">
        <f>SUM(Q17:Q27)</f>
        <v>120164.18</v>
      </c>
    </row>
    <row r="29" spans="1:17" s="43" customFormat="1" ht="33" customHeight="1" x14ac:dyDescent="0.2">
      <c r="A29" s="48" t="s">
        <v>49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7" ht="15" customHeight="1" x14ac:dyDescent="0.3">
      <c r="A30" s="47" t="s">
        <v>10</v>
      </c>
      <c r="B30" s="4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 t="s">
        <v>37</v>
      </c>
    </row>
    <row r="31" spans="1:17" ht="1.5" hidden="1" customHeight="1" x14ac:dyDescent="0.3">
      <c r="A31" s="1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39.75" customHeight="1" x14ac:dyDescent="0.3">
      <c r="A32" s="40" t="s">
        <v>36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8" t="s">
        <v>15</v>
      </c>
    </row>
    <row r="33" spans="1:19" ht="21.75" customHeight="1" x14ac:dyDescent="0.3">
      <c r="A33" s="46"/>
      <c r="B33" s="46"/>
      <c r="C33" s="46"/>
      <c r="D33" s="46"/>
      <c r="E33" s="46"/>
      <c r="F33" s="46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9" s="41" customFormat="1" ht="27" customHeight="1" x14ac:dyDescent="0.3">
      <c r="A34" s="41" t="s">
        <v>50</v>
      </c>
      <c r="N34" s="42"/>
      <c r="Q34" s="41" t="s">
        <v>51</v>
      </c>
    </row>
    <row r="35" spans="1:19" s="10" customFormat="1" ht="21" customHeight="1" x14ac:dyDescent="0.2">
      <c r="A35" s="16"/>
      <c r="B35"/>
      <c r="C35"/>
      <c r="D35"/>
      <c r="E35"/>
      <c r="F35"/>
      <c r="G35"/>
      <c r="H35"/>
      <c r="I35"/>
      <c r="J35"/>
      <c r="K35"/>
      <c r="L35"/>
      <c r="M35"/>
      <c r="N35" s="1"/>
      <c r="O35"/>
      <c r="P35"/>
      <c r="Q35"/>
      <c r="S35" s="11"/>
    </row>
    <row r="36" spans="1:19" ht="0.75" customHeight="1" x14ac:dyDescent="0.2">
      <c r="N36" s="1"/>
      <c r="S36" s="7"/>
    </row>
    <row r="37" spans="1:19" ht="12.75" customHeight="1" x14ac:dyDescent="0.25">
      <c r="N37" s="1"/>
      <c r="R37" s="36"/>
      <c r="S37" s="37"/>
    </row>
    <row r="38" spans="1:19" ht="6" customHeight="1" x14ac:dyDescent="0.25">
      <c r="N38" s="1"/>
      <c r="R38" s="38"/>
      <c r="S38" s="39"/>
    </row>
    <row r="39" spans="1:19" ht="22.5" customHeight="1" x14ac:dyDescent="0.3">
      <c r="N39" s="1"/>
      <c r="R39" s="3"/>
      <c r="S39" s="3"/>
    </row>
    <row r="40" spans="1:19" ht="2.25" customHeight="1" x14ac:dyDescent="0.3">
      <c r="N40" s="1"/>
      <c r="R40" s="3"/>
      <c r="S40" s="3"/>
    </row>
    <row r="41" spans="1:19" ht="0.75" hidden="1" customHeight="1" x14ac:dyDescent="0.3">
      <c r="N41" s="1"/>
      <c r="R41" s="3"/>
      <c r="S41" s="3"/>
    </row>
    <row r="42" spans="1:19" ht="24.75" hidden="1" customHeight="1" x14ac:dyDescent="0.2">
      <c r="N42" s="1"/>
      <c r="R42" s="4"/>
      <c r="S42" s="4"/>
    </row>
    <row r="43" spans="1:19" ht="17.25" customHeight="1" x14ac:dyDescent="0.3">
      <c r="N43" s="1"/>
      <c r="R43" s="3"/>
      <c r="S43" s="3"/>
    </row>
    <row r="44" spans="1:19" ht="18.75" hidden="1" x14ac:dyDescent="0.3">
      <c r="N44" s="1"/>
      <c r="R44" s="3"/>
      <c r="S44" s="3"/>
    </row>
    <row r="45" spans="1:19" ht="17.25" customHeight="1" x14ac:dyDescent="0.3">
      <c r="N45" s="1"/>
      <c r="R45" s="3"/>
      <c r="S45" s="3"/>
    </row>
    <row r="46" spans="1:19" ht="18.75" hidden="1" x14ac:dyDescent="0.3">
      <c r="R46" s="3"/>
      <c r="S46" s="3"/>
    </row>
    <row r="47" spans="1:19" ht="15.75" hidden="1" x14ac:dyDescent="0.25">
      <c r="R47" s="5"/>
      <c r="S47" s="5"/>
    </row>
    <row r="48" spans="1:19" ht="15.75" hidden="1" x14ac:dyDescent="0.25">
      <c r="R48" s="5"/>
      <c r="S48" s="5"/>
    </row>
    <row r="49" spans="18:19" ht="3" customHeight="1" x14ac:dyDescent="0.25">
      <c r="R49" s="5"/>
      <c r="S49" s="5"/>
    </row>
    <row r="50" spans="18:19" ht="18.75" hidden="1" x14ac:dyDescent="0.3">
      <c r="R50" s="3"/>
      <c r="S50" s="5"/>
    </row>
    <row r="51" spans="18:19" ht="1.5" hidden="1" customHeight="1" x14ac:dyDescent="0.3">
      <c r="R51" s="3"/>
      <c r="S51" s="5"/>
    </row>
    <row r="52" spans="18:19" ht="18.75" x14ac:dyDescent="0.3">
      <c r="R52" s="2"/>
      <c r="S52" s="5"/>
    </row>
    <row r="53" spans="18:19" ht="18.75" x14ac:dyDescent="0.3">
      <c r="R53" s="2" t="s">
        <v>13</v>
      </c>
      <c r="S53" s="5"/>
    </row>
    <row r="54" spans="18:19" ht="15.75" customHeight="1" x14ac:dyDescent="0.3">
      <c r="R54" s="2"/>
      <c r="S54" s="5"/>
    </row>
    <row r="55" spans="18:19" ht="3.75" customHeight="1" x14ac:dyDescent="0.3">
      <c r="R55" s="2"/>
      <c r="S55" s="6"/>
    </row>
    <row r="56" spans="18:19" ht="21.6" customHeight="1" x14ac:dyDescent="0.3">
      <c r="R56" s="8"/>
      <c r="S56" s="9"/>
    </row>
    <row r="57" spans="18:19" ht="1.5" customHeight="1" x14ac:dyDescent="0.3">
      <c r="R57" s="8"/>
      <c r="S57" s="9"/>
    </row>
    <row r="58" spans="18:19" ht="18.75" x14ac:dyDescent="0.3">
      <c r="R58" s="8" t="s">
        <v>11</v>
      </c>
      <c r="S58" s="9"/>
    </row>
    <row r="59" spans="18:19" ht="18.75" x14ac:dyDescent="0.3">
      <c r="R59" s="8"/>
      <c r="S59" s="9"/>
    </row>
    <row r="60" spans="18:19" ht="18.75" x14ac:dyDescent="0.3">
      <c r="R60" s="8"/>
      <c r="S60" s="9"/>
    </row>
    <row r="61" spans="18:19" ht="18.75" x14ac:dyDescent="0.3">
      <c r="R61" s="8" t="s">
        <v>12</v>
      </c>
      <c r="S61" s="9"/>
    </row>
    <row r="71" ht="1.5" customHeight="1" x14ac:dyDescent="0.2"/>
  </sheetData>
  <sheetProtection selectLockedCells="1" selectUnlockedCells="1"/>
  <mergeCells count="19">
    <mergeCell ref="L10:M15"/>
    <mergeCell ref="J10:K15"/>
    <mergeCell ref="E10:E15"/>
    <mergeCell ref="A33:F33"/>
    <mergeCell ref="A30:B30"/>
    <mergeCell ref="A29:Q29"/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</mergeCells>
  <phoneticPr fontId="10" type="noConversion"/>
  <pageMargins left="0.25" right="0.25" top="0.75" bottom="0.75" header="0.3" footer="0.3"/>
  <pageSetup paperSize="9" scale="59" firstPageNumber="0" orientation="landscape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69" t="s">
        <v>5</v>
      </c>
      <c r="B1" s="69"/>
      <c r="C1" s="51"/>
      <c r="D1" s="51"/>
      <c r="E1" s="70"/>
      <c r="F1" s="70"/>
      <c r="G1" s="14"/>
      <c r="H1" s="53"/>
      <c r="I1" s="54"/>
      <c r="J1" s="53"/>
      <c r="K1" s="54"/>
      <c r="L1" s="87" t="s">
        <v>14</v>
      </c>
      <c r="M1" s="88"/>
      <c r="N1" s="75"/>
      <c r="O1" s="76"/>
      <c r="P1" s="81"/>
      <c r="Q1" s="84"/>
    </row>
    <row r="2" spans="1:17" ht="15" x14ac:dyDescent="0.2">
      <c r="A2" s="69"/>
      <c r="B2" s="69"/>
      <c r="C2" s="51"/>
      <c r="D2" s="51"/>
      <c r="E2" s="71"/>
      <c r="F2" s="71"/>
      <c r="G2" s="14"/>
      <c r="H2" s="55"/>
      <c r="I2" s="56"/>
      <c r="J2" s="55"/>
      <c r="K2" s="56"/>
      <c r="L2" s="89"/>
      <c r="M2" s="90"/>
      <c r="N2" s="77"/>
      <c r="O2" s="78"/>
      <c r="P2" s="82"/>
      <c r="Q2" s="85"/>
    </row>
    <row r="3" spans="1:17" ht="15" x14ac:dyDescent="0.2">
      <c r="A3" s="69"/>
      <c r="B3" s="69"/>
      <c r="C3" s="51"/>
      <c r="D3" s="51"/>
      <c r="E3" s="71"/>
      <c r="F3" s="71"/>
      <c r="G3" s="14"/>
      <c r="H3" s="55"/>
      <c r="I3" s="56"/>
      <c r="J3" s="55"/>
      <c r="K3" s="56"/>
      <c r="L3" s="89"/>
      <c r="M3" s="90"/>
      <c r="N3" s="77"/>
      <c r="O3" s="78"/>
      <c r="P3" s="82"/>
      <c r="Q3" s="85"/>
    </row>
    <row r="4" spans="1:17" ht="15" x14ac:dyDescent="0.2">
      <c r="A4" s="69"/>
      <c r="B4" s="69"/>
      <c r="C4" s="51"/>
      <c r="D4" s="51"/>
      <c r="E4" s="71"/>
      <c r="F4" s="71"/>
      <c r="G4" s="14"/>
      <c r="H4" s="55"/>
      <c r="I4" s="56"/>
      <c r="J4" s="55"/>
      <c r="K4" s="56"/>
      <c r="L4" s="89"/>
      <c r="M4" s="90"/>
      <c r="N4" s="77"/>
      <c r="O4" s="78"/>
      <c r="P4" s="82"/>
      <c r="Q4" s="85"/>
    </row>
    <row r="5" spans="1:17" ht="15" x14ac:dyDescent="0.2">
      <c r="A5" s="69"/>
      <c r="B5" s="69"/>
      <c r="C5" s="51"/>
      <c r="D5" s="51"/>
      <c r="E5" s="71"/>
      <c r="F5" s="71"/>
      <c r="G5" s="14"/>
      <c r="H5" s="55"/>
      <c r="I5" s="56"/>
      <c r="J5" s="55"/>
      <c r="K5" s="56"/>
      <c r="L5" s="89"/>
      <c r="M5" s="90"/>
      <c r="N5" s="77"/>
      <c r="O5" s="78"/>
      <c r="P5" s="82"/>
      <c r="Q5" s="85"/>
    </row>
    <row r="6" spans="1:17" ht="15" x14ac:dyDescent="0.2">
      <c r="A6" s="69"/>
      <c r="B6" s="69"/>
      <c r="C6" s="52"/>
      <c r="D6" s="51"/>
      <c r="E6" s="72"/>
      <c r="F6" s="72"/>
      <c r="G6" s="15"/>
      <c r="H6" s="57"/>
      <c r="I6" s="58"/>
      <c r="J6" s="57"/>
      <c r="K6" s="58"/>
      <c r="L6" s="91"/>
      <c r="M6" s="92"/>
      <c r="N6" s="79"/>
      <c r="O6" s="80"/>
      <c r="P6" s="83"/>
      <c r="Q6" s="86"/>
    </row>
    <row r="7" spans="1:17" ht="15.75" x14ac:dyDescent="0.25">
      <c r="A7" s="19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9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9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3" t="s">
        <v>21</v>
      </c>
      <c r="B10" s="16"/>
      <c r="C10" s="12"/>
      <c r="D10" s="24"/>
      <c r="E10" s="12"/>
      <c r="F10" s="12"/>
      <c r="G10" s="12"/>
      <c r="H10" s="12"/>
      <c r="I10" s="12"/>
      <c r="J10" s="25"/>
      <c r="K10" s="12"/>
      <c r="L10" s="12">
        <v>200</v>
      </c>
      <c r="M10" s="12"/>
      <c r="N10" s="25"/>
      <c r="O10" s="25"/>
      <c r="P10" s="25"/>
      <c r="Q10" s="25"/>
    </row>
    <row r="11" spans="1:17" ht="15.75" x14ac:dyDescent="0.25">
      <c r="A11" s="23" t="s">
        <v>29</v>
      </c>
      <c r="B11" s="16"/>
      <c r="C11" s="12"/>
      <c r="D11" s="24"/>
      <c r="E11" s="12"/>
      <c r="F11" s="12"/>
      <c r="G11" s="12"/>
      <c r="H11" s="12"/>
      <c r="I11" s="12"/>
      <c r="J11" s="25"/>
      <c r="K11" s="12"/>
      <c r="L11" s="12">
        <v>300</v>
      </c>
      <c r="M11" s="12"/>
      <c r="N11" s="25"/>
      <c r="O11" s="25"/>
      <c r="P11" s="25"/>
      <c r="Q11" s="25"/>
    </row>
    <row r="12" spans="1:17" ht="30.75" customHeight="1" x14ac:dyDescent="0.25">
      <c r="A12" s="95" t="s">
        <v>16</v>
      </c>
      <c r="B12" s="96"/>
      <c r="C12" s="12"/>
      <c r="D12" s="24"/>
      <c r="E12" s="12"/>
      <c r="F12" s="12"/>
      <c r="G12" s="12"/>
      <c r="H12" s="12"/>
      <c r="I12" s="12"/>
      <c r="J12" s="25"/>
      <c r="K12" s="12"/>
      <c r="L12" s="12">
        <v>200</v>
      </c>
      <c r="M12" s="12"/>
      <c r="N12" s="25"/>
      <c r="O12" s="25"/>
      <c r="P12" s="25"/>
      <c r="Q12" s="25"/>
    </row>
    <row r="13" spans="1:17" ht="15.75" x14ac:dyDescent="0.25">
      <c r="A13" s="23" t="s">
        <v>25</v>
      </c>
      <c r="B13" s="16"/>
      <c r="C13" s="12"/>
      <c r="D13" s="24"/>
      <c r="E13" s="12"/>
      <c r="F13" s="12"/>
      <c r="G13" s="12"/>
      <c r="H13" s="12"/>
      <c r="I13" s="12"/>
      <c r="J13" s="25"/>
      <c r="K13" s="12"/>
      <c r="L13" s="12">
        <v>10</v>
      </c>
      <c r="M13" s="12"/>
      <c r="N13" s="25"/>
      <c r="O13" s="25"/>
      <c r="P13" s="25"/>
      <c r="Q13" s="25"/>
    </row>
    <row r="14" spans="1:17" ht="15.75" x14ac:dyDescent="0.25">
      <c r="A14" s="23" t="s">
        <v>24</v>
      </c>
      <c r="B14" s="16"/>
      <c r="C14" s="12"/>
      <c r="D14" s="24"/>
      <c r="E14" s="12"/>
      <c r="F14" s="12"/>
      <c r="G14" s="12"/>
      <c r="H14" s="12"/>
      <c r="I14" s="12"/>
      <c r="J14" s="25"/>
      <c r="K14" s="12"/>
      <c r="L14" s="12">
        <v>10</v>
      </c>
      <c r="M14" s="12"/>
      <c r="N14" s="25"/>
      <c r="O14" s="25"/>
      <c r="P14" s="25"/>
      <c r="Q14" s="25"/>
    </row>
    <row r="15" spans="1:17" ht="15.75" x14ac:dyDescent="0.25">
      <c r="A15" s="23" t="s">
        <v>17</v>
      </c>
      <c r="B15" s="16"/>
      <c r="C15" s="12"/>
      <c r="D15" s="24"/>
      <c r="E15" s="12"/>
      <c r="F15" s="12"/>
      <c r="G15" s="12"/>
      <c r="H15" s="12"/>
      <c r="I15" s="12"/>
      <c r="J15" s="25"/>
      <c r="K15" s="12"/>
      <c r="L15" s="12">
        <v>10</v>
      </c>
      <c r="M15" s="12"/>
      <c r="N15" s="25"/>
      <c r="O15" s="25"/>
      <c r="P15" s="25"/>
      <c r="Q15" s="25"/>
    </row>
    <row r="16" spans="1:17" ht="15.75" x14ac:dyDescent="0.25">
      <c r="A16" s="23" t="s">
        <v>23</v>
      </c>
      <c r="B16" s="16"/>
      <c r="C16" s="12"/>
      <c r="D16" s="24"/>
      <c r="E16" s="12"/>
      <c r="F16" s="12"/>
      <c r="G16" s="12"/>
      <c r="H16" s="12"/>
      <c r="I16" s="12"/>
      <c r="J16" s="25"/>
      <c r="K16" s="12"/>
      <c r="L16" s="12">
        <v>10</v>
      </c>
      <c r="M16" s="12"/>
      <c r="N16" s="25"/>
      <c r="O16" s="25"/>
      <c r="P16" s="25"/>
      <c r="Q16" s="25"/>
    </row>
    <row r="17" spans="1:17" ht="15.75" x14ac:dyDescent="0.25">
      <c r="A17" s="23" t="s">
        <v>30</v>
      </c>
      <c r="B17" s="16"/>
      <c r="C17" s="12"/>
      <c r="D17" s="24"/>
      <c r="E17" s="12"/>
      <c r="F17" s="12"/>
      <c r="G17" s="12"/>
      <c r="H17" s="12"/>
      <c r="I17" s="12"/>
      <c r="J17" s="25"/>
      <c r="K17" s="12"/>
      <c r="L17" s="12">
        <v>5</v>
      </c>
      <c r="M17" s="12"/>
      <c r="N17" s="25"/>
      <c r="O17" s="25"/>
      <c r="P17" s="25"/>
      <c r="Q17" s="25"/>
    </row>
    <row r="18" spans="1:17" ht="19.5" customHeight="1" x14ac:dyDescent="0.25">
      <c r="A18" s="95" t="s">
        <v>18</v>
      </c>
      <c r="B18" s="96"/>
      <c r="C18" s="12"/>
      <c r="D18" s="24"/>
      <c r="E18" s="12"/>
      <c r="F18" s="12"/>
      <c r="G18" s="12"/>
      <c r="H18" s="12"/>
      <c r="I18" s="12"/>
      <c r="J18" s="25"/>
      <c r="K18" s="12"/>
      <c r="L18" s="12">
        <v>20</v>
      </c>
      <c r="M18" s="12"/>
      <c r="N18" s="25"/>
      <c r="O18" s="25"/>
      <c r="P18" s="25"/>
      <c r="Q18" s="25"/>
    </row>
    <row r="19" spans="1:17" ht="1.5" customHeight="1" x14ac:dyDescent="0.25">
      <c r="A19" s="26"/>
      <c r="B19" s="27"/>
      <c r="C19" s="21"/>
      <c r="D19" s="28"/>
      <c r="E19" s="21"/>
      <c r="F19" s="21"/>
      <c r="G19" s="21"/>
      <c r="H19" s="21"/>
      <c r="I19" s="21"/>
      <c r="J19" s="29"/>
      <c r="K19" s="21"/>
      <c r="L19" s="21"/>
      <c r="M19" s="21"/>
      <c r="N19" s="29"/>
      <c r="O19" s="29"/>
      <c r="P19" s="29"/>
      <c r="Q19" s="29"/>
    </row>
    <row r="20" spans="1:17" ht="14.25" customHeight="1" x14ac:dyDescent="0.25">
      <c r="A20" s="23" t="s">
        <v>19</v>
      </c>
      <c r="B20" s="16"/>
      <c r="C20" s="12"/>
      <c r="D20" s="24"/>
      <c r="E20" s="12"/>
      <c r="F20" s="12"/>
      <c r="G20" s="12"/>
      <c r="H20" s="12"/>
      <c r="I20" s="12"/>
      <c r="J20" s="25"/>
      <c r="K20" s="12"/>
      <c r="L20" s="12">
        <v>30</v>
      </c>
      <c r="M20" s="12"/>
      <c r="N20" s="25"/>
      <c r="O20" s="25"/>
      <c r="P20" s="25"/>
      <c r="Q20" s="25"/>
    </row>
    <row r="21" spans="1:17" ht="15.75" x14ac:dyDescent="0.25">
      <c r="A21" s="23" t="s">
        <v>22</v>
      </c>
      <c r="B21" s="12"/>
      <c r="C21" s="12"/>
      <c r="D21" s="24"/>
      <c r="E21" s="12"/>
      <c r="F21" s="12"/>
      <c r="G21" s="12"/>
      <c r="H21" s="12"/>
      <c r="I21" s="12"/>
      <c r="J21" s="25"/>
      <c r="K21" s="12"/>
      <c r="L21" s="12">
        <v>100</v>
      </c>
      <c r="M21" s="12"/>
      <c r="N21" s="25"/>
      <c r="O21" s="25"/>
      <c r="P21" s="25"/>
      <c r="Q21" s="25"/>
    </row>
    <row r="22" spans="1:17" ht="15.75" x14ac:dyDescent="0.25">
      <c r="A22" s="23" t="s">
        <v>20</v>
      </c>
      <c r="B22" s="12"/>
      <c r="C22" s="12"/>
      <c r="D22" s="24"/>
      <c r="E22" s="12"/>
      <c r="F22" s="12"/>
      <c r="G22" s="12"/>
      <c r="H22" s="12"/>
      <c r="I22" s="12"/>
      <c r="J22" s="25"/>
      <c r="K22" s="12"/>
      <c r="L22" s="12">
        <v>2</v>
      </c>
      <c r="M22" s="12"/>
      <c r="N22" s="25"/>
      <c r="O22" s="25"/>
      <c r="P22" s="25"/>
      <c r="Q22" s="25"/>
    </row>
    <row r="23" spans="1:17" ht="15.75" x14ac:dyDescent="0.25">
      <c r="A23" s="23" t="s">
        <v>32</v>
      </c>
      <c r="B23" s="12"/>
      <c r="C23" s="18"/>
      <c r="D23" s="30"/>
      <c r="E23" s="18"/>
      <c r="F23" s="18"/>
      <c r="G23" s="18"/>
      <c r="H23" s="18"/>
      <c r="I23" s="18"/>
      <c r="J23" s="31"/>
      <c r="K23" s="18"/>
      <c r="L23" s="18">
        <v>300</v>
      </c>
      <c r="M23" s="18"/>
      <c r="N23" s="31"/>
      <c r="O23" s="31"/>
      <c r="P23" s="31"/>
      <c r="Q23" s="31"/>
    </row>
    <row r="24" spans="1:17" ht="30.75" customHeight="1" x14ac:dyDescent="0.25">
      <c r="A24" s="93" t="s">
        <v>26</v>
      </c>
      <c r="B24" s="94"/>
      <c r="C24" s="20"/>
      <c r="D24" s="32"/>
      <c r="E24" s="32"/>
      <c r="F24" s="12"/>
      <c r="G24" s="12"/>
      <c r="H24" s="12"/>
      <c r="I24" s="12"/>
      <c r="J24" s="25"/>
      <c r="K24" s="12"/>
      <c r="L24" s="12">
        <v>1</v>
      </c>
      <c r="M24" s="12"/>
      <c r="N24" s="25"/>
      <c r="O24" s="25"/>
      <c r="P24" s="25"/>
      <c r="Q24" s="25"/>
    </row>
    <row r="25" spans="1:17" ht="21.75" customHeight="1" x14ac:dyDescent="0.25">
      <c r="A25" s="93" t="s">
        <v>28</v>
      </c>
      <c r="B25" s="94"/>
      <c r="C25" s="20"/>
      <c r="D25" s="32"/>
      <c r="E25" s="32"/>
      <c r="F25" s="12"/>
      <c r="G25" s="12"/>
      <c r="H25" s="12"/>
      <c r="I25" s="12"/>
      <c r="J25" s="25"/>
      <c r="K25" s="12"/>
      <c r="L25" s="12">
        <v>9</v>
      </c>
      <c r="M25" s="12"/>
      <c r="N25" s="25"/>
      <c r="O25" s="25"/>
      <c r="P25" s="25"/>
      <c r="Q25" s="25"/>
    </row>
    <row r="26" spans="1:17" ht="34.5" customHeight="1" x14ac:dyDescent="0.25">
      <c r="A26" s="93" t="s">
        <v>27</v>
      </c>
      <c r="B26" s="94"/>
      <c r="C26" s="33"/>
      <c r="D26" s="18"/>
      <c r="E26" s="18"/>
      <c r="F26" s="18"/>
      <c r="G26" s="18"/>
      <c r="H26" s="18"/>
      <c r="I26" s="18"/>
      <c r="J26" s="18"/>
      <c r="K26" s="18"/>
      <c r="L26" s="18">
        <v>3</v>
      </c>
      <c r="M26" s="18"/>
      <c r="N26" s="31"/>
      <c r="O26" s="18"/>
      <c r="P26" s="31"/>
      <c r="Q26" s="31"/>
    </row>
  </sheetData>
  <mergeCells count="15">
    <mergeCell ref="N1:O6"/>
    <mergeCell ref="P1:P6"/>
    <mergeCell ref="Q1:Q6"/>
    <mergeCell ref="A24:B24"/>
    <mergeCell ref="F1:F6"/>
    <mergeCell ref="H1:I6"/>
    <mergeCell ref="J1:K6"/>
    <mergeCell ref="A26:B26"/>
    <mergeCell ref="A12:B12"/>
    <mergeCell ref="A18:B18"/>
    <mergeCell ref="L1:M6"/>
    <mergeCell ref="A25:B25"/>
    <mergeCell ref="A1:B6"/>
    <mergeCell ref="C1:D6"/>
    <mergeCell ref="E1:E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2026-05-28T12:52:58Z</cp:lastPrinted>
  <dcterms:created xsi:type="dcterms:W3CDTF">2014-10-10T06:53:11Z</dcterms:created>
  <dcterms:modified xsi:type="dcterms:W3CDTF">2026-06-03T06:20:44Z</dcterms:modified>
</cp:coreProperties>
</file>