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8_{AAEBB8C3-843A-41FB-BA4E-9B43EA834CE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НМЦ" sheetId="7" r:id="rId1"/>
  </sheets>
  <definedNames>
    <definedName name="_xlnm.Print_Area" localSheetId="0">НМЦ!$A$1:$I$20</definedName>
  </definedNames>
  <calcPr calcId="191029"/>
</workbook>
</file>

<file path=xl/calcChain.xml><?xml version="1.0" encoding="utf-8"?>
<calcChain xmlns="http://schemas.openxmlformats.org/spreadsheetml/2006/main">
  <c r="H11" i="7" l="1"/>
  <c r="I11" i="7" s="1"/>
  <c r="H14" i="7"/>
  <c r="I14" i="7" s="1"/>
  <c r="H8" i="7"/>
  <c r="I8" i="7" s="1"/>
  <c r="H5" i="7"/>
  <c r="I5" i="7" s="1"/>
  <c r="H17" i="7" l="1"/>
  <c r="I17" i="7" s="1"/>
  <c r="I20" i="7" s="1"/>
</calcChain>
</file>

<file path=xl/sharedStrings.xml><?xml version="1.0" encoding="utf-8"?>
<sst xmlns="http://schemas.openxmlformats.org/spreadsheetml/2006/main" count="43" uniqueCount="22">
  <si>
    <t>Кол-во</t>
  </si>
  <si>
    <t>№ п/п</t>
  </si>
  <si>
    <t xml:space="preserve">ИТОГО: </t>
  </si>
  <si>
    <t>Единица измерения</t>
  </si>
  <si>
    <t xml:space="preserve">Метод определения и обоснования начальной (максимальной) цены - метод сопоставимых рыночных цен (анализа рынка) </t>
  </si>
  <si>
    <t>Начальная (максимальная) цена за позицию,                 руб.</t>
  </si>
  <si>
    <t>шт.</t>
  </si>
  <si>
    <t>Цена за ед. товара в соответствии с источником информации, руб./ед. изм.</t>
  </si>
  <si>
    <t>Источники информации о цене товара</t>
  </si>
  <si>
    <t>Цена Заказчика за единицу товара, руб./ед. изм.</t>
  </si>
  <si>
    <t>Наименование устовара</t>
  </si>
  <si>
    <t>Обоснование начальной (максимальной) цены контракта</t>
  </si>
  <si>
    <t>ОКПД2/
КТРУ</t>
  </si>
  <si>
    <t>Источник информации о цене №1 счет от 26.05.2026 №5023</t>
  </si>
  <si>
    <t>Источник информации о цене №2 от 2026 №б/н</t>
  </si>
  <si>
    <t>Источник информации о цене № 3 от 27.05.2026 №б/н</t>
  </si>
  <si>
    <t>Маркер</t>
  </si>
  <si>
    <t>Салфетка</t>
  </si>
  <si>
    <t>32.99.12.120-00000002</t>
  </si>
  <si>
    <t>компл.</t>
  </si>
  <si>
    <t>13.92.29.120</t>
  </si>
  <si>
    <t>Поставка канцтоваров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</si>
</sst>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7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2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2" fontId="4" fillId="0" borderId="2" xfId="0" applyNumberFormat="1" applyFont="1" applyBorder="1" applyAlignment="1">
      <alignment horizontal="left" vertical="center" wrapText="1"/>
    </xf>
    <xf numFmtId="2" fontId="4" fillId="0" borderId="3" xfId="0" applyNumberFormat="1" applyFont="1" applyBorder="1" applyAlignment="1">
      <alignment horizontal="left" vertical="center" wrapText="1"/>
    </xf>
    <xf numFmtId="2" fontId="4" fillId="0" borderId="4" xfId="0" applyNumberFormat="1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" fontId="6" fillId="0" borderId="2" xfId="0" applyNumberFormat="1" applyFont="1" applyFill="1" applyBorder="1" applyAlignment="1">
      <alignment horizontal="center" vertical="center" wrapText="1"/>
    </xf>
    <xf numFmtId="4" fontId="6" fillId="0" borderId="3" xfId="0" applyNumberFormat="1" applyFont="1" applyFill="1" applyBorder="1" applyAlignment="1">
      <alignment horizontal="center" vertical="center" wrapText="1"/>
    </xf>
    <xf numFmtId="4" fontId="6" fillId="0" borderId="4" xfId="0" applyNumberFormat="1" applyFont="1" applyFill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CC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0"/>
  <sheetViews>
    <sheetView tabSelected="1" zoomScaleNormal="100" workbookViewId="0">
      <selection activeCell="A20" sqref="A20:H20"/>
    </sheetView>
  </sheetViews>
  <sheetFormatPr defaultRowHeight="15" x14ac:dyDescent="0.25"/>
  <cols>
    <col min="1" max="1" width="5.42578125" customWidth="1"/>
    <col min="2" max="2" width="17.42578125" customWidth="1"/>
    <col min="3" max="3" width="21.7109375" customWidth="1"/>
    <col min="4" max="4" width="11.85546875" customWidth="1"/>
    <col min="5" max="5" width="9.7109375" customWidth="1"/>
    <col min="6" max="6" width="57.140625" customWidth="1"/>
    <col min="7" max="7" width="18.7109375" customWidth="1"/>
    <col min="8" max="8" width="15.28515625" customWidth="1"/>
    <col min="9" max="9" width="17" customWidth="1"/>
  </cols>
  <sheetData>
    <row r="1" spans="1:9" ht="24" customHeight="1" x14ac:dyDescent="0.25">
      <c r="A1" s="12" t="s">
        <v>11</v>
      </c>
      <c r="B1" s="12"/>
      <c r="C1" s="12"/>
      <c r="D1" s="12"/>
      <c r="E1" s="12"/>
      <c r="F1" s="12"/>
      <c r="G1" s="12"/>
      <c r="H1" s="12"/>
      <c r="I1" s="12"/>
    </row>
    <row r="2" spans="1:9" ht="22.5" customHeight="1" x14ac:dyDescent="0.25">
      <c r="A2" s="13" t="s">
        <v>21</v>
      </c>
      <c r="B2" s="13"/>
      <c r="C2" s="13"/>
      <c r="D2" s="13"/>
      <c r="E2" s="13"/>
      <c r="F2" s="13"/>
      <c r="G2" s="13"/>
      <c r="H2" s="13"/>
      <c r="I2" s="13"/>
    </row>
    <row r="3" spans="1:9" ht="31.5" customHeight="1" x14ac:dyDescent="0.25">
      <c r="A3" s="13" t="s">
        <v>4</v>
      </c>
      <c r="B3" s="13"/>
      <c r="C3" s="13"/>
      <c r="D3" s="13"/>
      <c r="E3" s="13"/>
      <c r="F3" s="13"/>
      <c r="G3" s="13"/>
      <c r="H3" s="13"/>
      <c r="I3" s="13"/>
    </row>
    <row r="4" spans="1:9" ht="93.75" customHeight="1" x14ac:dyDescent="0.25">
      <c r="A4" s="1" t="s">
        <v>1</v>
      </c>
      <c r="B4" s="1" t="s">
        <v>10</v>
      </c>
      <c r="C4" s="4" t="s">
        <v>12</v>
      </c>
      <c r="D4" s="4" t="s">
        <v>3</v>
      </c>
      <c r="E4" s="2" t="s">
        <v>0</v>
      </c>
      <c r="F4" s="9" t="s">
        <v>8</v>
      </c>
      <c r="G4" s="7" t="s">
        <v>7</v>
      </c>
      <c r="H4" s="8" t="s">
        <v>9</v>
      </c>
      <c r="I4" s="3" t="s">
        <v>5</v>
      </c>
    </row>
    <row r="5" spans="1:9" x14ac:dyDescent="0.25">
      <c r="A5" s="26">
        <v>1</v>
      </c>
      <c r="B5" s="14" t="s">
        <v>16</v>
      </c>
      <c r="C5" s="17" t="s">
        <v>18</v>
      </c>
      <c r="D5" s="17" t="s">
        <v>6</v>
      </c>
      <c r="E5" s="20">
        <v>520</v>
      </c>
      <c r="F5" s="10" t="s">
        <v>13</v>
      </c>
      <c r="G5" s="5">
        <v>45.14</v>
      </c>
      <c r="H5" s="23">
        <f>MIN(G5:G7)</f>
        <v>45.14</v>
      </c>
      <c r="I5" s="23">
        <f>E5*H5</f>
        <v>23472.799999999999</v>
      </c>
    </row>
    <row r="6" spans="1:9" x14ac:dyDescent="0.25">
      <c r="A6" s="27"/>
      <c r="B6" s="15"/>
      <c r="C6" s="18"/>
      <c r="D6" s="18"/>
      <c r="E6" s="21"/>
      <c r="F6" s="10" t="s">
        <v>14</v>
      </c>
      <c r="G6" s="5">
        <v>46.81</v>
      </c>
      <c r="H6" s="24"/>
      <c r="I6" s="24"/>
    </row>
    <row r="7" spans="1:9" x14ac:dyDescent="0.25">
      <c r="A7" s="28"/>
      <c r="B7" s="16"/>
      <c r="C7" s="19"/>
      <c r="D7" s="19"/>
      <c r="E7" s="22"/>
      <c r="F7" s="10" t="s">
        <v>15</v>
      </c>
      <c r="G7" s="5">
        <v>48.36</v>
      </c>
      <c r="H7" s="25"/>
      <c r="I7" s="25"/>
    </row>
    <row r="8" spans="1:9" x14ac:dyDescent="0.25">
      <c r="A8" s="26">
        <v>2</v>
      </c>
      <c r="B8" s="14" t="s">
        <v>16</v>
      </c>
      <c r="C8" s="17" t="s">
        <v>18</v>
      </c>
      <c r="D8" s="17" t="s">
        <v>6</v>
      </c>
      <c r="E8" s="20">
        <v>360</v>
      </c>
      <c r="F8" s="10" t="s">
        <v>13</v>
      </c>
      <c r="G8" s="5">
        <v>45.14</v>
      </c>
      <c r="H8" s="23">
        <f>MIN(G8:G10)</f>
        <v>45.14</v>
      </c>
      <c r="I8" s="23">
        <f>E8*H8</f>
        <v>16250.4</v>
      </c>
    </row>
    <row r="9" spans="1:9" x14ac:dyDescent="0.25">
      <c r="A9" s="27"/>
      <c r="B9" s="15"/>
      <c r="C9" s="18"/>
      <c r="D9" s="18"/>
      <c r="E9" s="21"/>
      <c r="F9" s="10" t="s">
        <v>14</v>
      </c>
      <c r="G9" s="5">
        <v>46.81</v>
      </c>
      <c r="H9" s="24"/>
      <c r="I9" s="24"/>
    </row>
    <row r="10" spans="1:9" x14ac:dyDescent="0.25">
      <c r="A10" s="28"/>
      <c r="B10" s="16"/>
      <c r="C10" s="19"/>
      <c r="D10" s="19"/>
      <c r="E10" s="22"/>
      <c r="F10" s="10" t="s">
        <v>15</v>
      </c>
      <c r="G10" s="5">
        <v>48.36</v>
      </c>
      <c r="H10" s="25"/>
      <c r="I10" s="25"/>
    </row>
    <row r="11" spans="1:9" x14ac:dyDescent="0.25">
      <c r="A11" s="26">
        <v>3</v>
      </c>
      <c r="B11" s="14" t="s">
        <v>16</v>
      </c>
      <c r="C11" s="17" t="s">
        <v>18</v>
      </c>
      <c r="D11" s="17" t="s">
        <v>6</v>
      </c>
      <c r="E11" s="20">
        <v>360</v>
      </c>
      <c r="F11" s="10" t="s">
        <v>13</v>
      </c>
      <c r="G11" s="5">
        <v>45.14</v>
      </c>
      <c r="H11" s="23">
        <f t="shared" ref="H11" si="0">MIN(G11:G13)</f>
        <v>45.14</v>
      </c>
      <c r="I11" s="23">
        <f t="shared" ref="I11" si="1">E11*H11</f>
        <v>16250.4</v>
      </c>
    </row>
    <row r="12" spans="1:9" x14ac:dyDescent="0.25">
      <c r="A12" s="27"/>
      <c r="B12" s="15"/>
      <c r="C12" s="18"/>
      <c r="D12" s="18"/>
      <c r="E12" s="21"/>
      <c r="F12" s="10" t="s">
        <v>14</v>
      </c>
      <c r="G12" s="5">
        <v>46.81</v>
      </c>
      <c r="H12" s="24"/>
      <c r="I12" s="24"/>
    </row>
    <row r="13" spans="1:9" x14ac:dyDescent="0.25">
      <c r="A13" s="28"/>
      <c r="B13" s="16"/>
      <c r="C13" s="19"/>
      <c r="D13" s="19"/>
      <c r="E13" s="22"/>
      <c r="F13" s="10" t="s">
        <v>15</v>
      </c>
      <c r="G13" s="5">
        <v>48.36</v>
      </c>
      <c r="H13" s="25"/>
      <c r="I13" s="25"/>
    </row>
    <row r="14" spans="1:9" x14ac:dyDescent="0.25">
      <c r="A14" s="26">
        <v>4</v>
      </c>
      <c r="B14" s="14" t="s">
        <v>16</v>
      </c>
      <c r="C14" s="17" t="s">
        <v>18</v>
      </c>
      <c r="D14" s="17" t="s">
        <v>6</v>
      </c>
      <c r="E14" s="20">
        <v>360</v>
      </c>
      <c r="F14" s="10" t="s">
        <v>13</v>
      </c>
      <c r="G14" s="5">
        <v>45.14</v>
      </c>
      <c r="H14" s="23">
        <f t="shared" ref="H14" si="2">MIN(G14:G16)</f>
        <v>45.14</v>
      </c>
      <c r="I14" s="23">
        <f t="shared" ref="I14" si="3">E14*H14</f>
        <v>16250.4</v>
      </c>
    </row>
    <row r="15" spans="1:9" x14ac:dyDescent="0.25">
      <c r="A15" s="27"/>
      <c r="B15" s="15"/>
      <c r="C15" s="18"/>
      <c r="D15" s="18"/>
      <c r="E15" s="21"/>
      <c r="F15" s="10" t="s">
        <v>14</v>
      </c>
      <c r="G15" s="5">
        <v>46.81</v>
      </c>
      <c r="H15" s="24"/>
      <c r="I15" s="24"/>
    </row>
    <row r="16" spans="1:9" x14ac:dyDescent="0.25">
      <c r="A16" s="28"/>
      <c r="B16" s="16"/>
      <c r="C16" s="19"/>
      <c r="D16" s="19"/>
      <c r="E16" s="22"/>
      <c r="F16" s="10" t="s">
        <v>15</v>
      </c>
      <c r="G16" s="5">
        <v>48.36</v>
      </c>
      <c r="H16" s="25"/>
      <c r="I16" s="25"/>
    </row>
    <row r="17" spans="1:9" x14ac:dyDescent="0.25">
      <c r="A17" s="26">
        <v>5</v>
      </c>
      <c r="B17" s="14" t="s">
        <v>17</v>
      </c>
      <c r="C17" s="17" t="s">
        <v>20</v>
      </c>
      <c r="D17" s="17" t="s">
        <v>19</v>
      </c>
      <c r="E17" s="20">
        <v>179</v>
      </c>
      <c r="F17" s="10" t="s">
        <v>13</v>
      </c>
      <c r="G17" s="5">
        <v>119.56</v>
      </c>
      <c r="H17" s="23">
        <f>MIN(G17:G19)</f>
        <v>119.56</v>
      </c>
      <c r="I17" s="23">
        <f>E17*H17</f>
        <v>21401.24</v>
      </c>
    </row>
    <row r="18" spans="1:9" x14ac:dyDescent="0.25">
      <c r="A18" s="27"/>
      <c r="B18" s="15"/>
      <c r="C18" s="18"/>
      <c r="D18" s="18"/>
      <c r="E18" s="21"/>
      <c r="F18" s="10" t="s">
        <v>14</v>
      </c>
      <c r="G18" s="5">
        <v>124</v>
      </c>
      <c r="H18" s="24"/>
      <c r="I18" s="24"/>
    </row>
    <row r="19" spans="1:9" x14ac:dyDescent="0.25">
      <c r="A19" s="28"/>
      <c r="B19" s="16"/>
      <c r="C19" s="19"/>
      <c r="D19" s="19"/>
      <c r="E19" s="22"/>
      <c r="F19" s="10" t="s">
        <v>15</v>
      </c>
      <c r="G19" s="5">
        <v>128.08000000000001</v>
      </c>
      <c r="H19" s="25"/>
      <c r="I19" s="25"/>
    </row>
    <row r="20" spans="1:9" ht="24" customHeight="1" x14ac:dyDescent="0.25">
      <c r="A20" s="11" t="s">
        <v>2</v>
      </c>
      <c r="B20" s="11"/>
      <c r="C20" s="11"/>
      <c r="D20" s="11"/>
      <c r="E20" s="11"/>
      <c r="F20" s="11"/>
      <c r="G20" s="11"/>
      <c r="H20" s="11"/>
      <c r="I20" s="6">
        <f>SUM(I5:I19)</f>
        <v>93625.24</v>
      </c>
    </row>
  </sheetData>
  <mergeCells count="39">
    <mergeCell ref="H11:H13"/>
    <mergeCell ref="I11:I13"/>
    <mergeCell ref="A14:A16"/>
    <mergeCell ref="B14:B16"/>
    <mergeCell ref="C14:C16"/>
    <mergeCell ref="D14:D16"/>
    <mergeCell ref="E14:E16"/>
    <mergeCell ref="H14:H16"/>
    <mergeCell ref="I14:I16"/>
    <mergeCell ref="A11:A13"/>
    <mergeCell ref="B11:B13"/>
    <mergeCell ref="C11:C13"/>
    <mergeCell ref="D11:D13"/>
    <mergeCell ref="E11:E13"/>
    <mergeCell ref="H5:H7"/>
    <mergeCell ref="I5:I7"/>
    <mergeCell ref="A8:A10"/>
    <mergeCell ref="B8:B10"/>
    <mergeCell ref="C8:C10"/>
    <mergeCell ref="D8:D10"/>
    <mergeCell ref="E8:E10"/>
    <mergeCell ref="H8:H10"/>
    <mergeCell ref="I8:I10"/>
    <mergeCell ref="A20:H20"/>
    <mergeCell ref="A1:I1"/>
    <mergeCell ref="A3:I3"/>
    <mergeCell ref="A2:I2"/>
    <mergeCell ref="B17:B19"/>
    <mergeCell ref="C17:C19"/>
    <mergeCell ref="D17:D19"/>
    <mergeCell ref="E17:E19"/>
    <mergeCell ref="H17:H19"/>
    <mergeCell ref="I17:I19"/>
    <mergeCell ref="A17:A19"/>
    <mergeCell ref="A5:A7"/>
    <mergeCell ref="B5:B7"/>
    <mergeCell ref="C5:C7"/>
    <mergeCell ref="D5:D7"/>
    <mergeCell ref="E5:E7"/>
  </mergeCells>
  <pageMargins left="1.0629921259842521" right="0.47244094488188981" top="0.47244094488188981" bottom="0.47244094488188981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</vt:lpstr>
      <vt:lpstr>НМЦ!Область_печати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2026-08-20T11:49:33Z</dcterms:modified>
</cp:coreProperties>
</file>