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990" windowHeight="11400"/>
  </bookViews>
  <sheets>
    <sheet name="Лист3" sheetId="3" r:id="rId1"/>
  </sheets>
  <definedNames>
    <definedName name="_xlnm.Print_Area" localSheetId="0">Лист3!$A$1:$BJ$24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17" i="3" l="1"/>
  <c r="V17" i="3"/>
  <c r="F17" i="3"/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<sst xmlns="http://schemas.openxmlformats.org/spreadsheetml/2006/main" count="27" uniqueCount="25">
  <si>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</si>
  <si>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</si>
  <si>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</si>
  <si>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</si>
  <si>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</si>
  <si>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</si>
  <si>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</si>
  <si>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</si>
  <si>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</si>
  <si>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</si>
  <si>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</si>
  <si>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</si>
  <si>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</si>
  <si>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</si>
  <si>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</si>
  <si>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</si>
  <si>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</si>
  <si>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ШТ</t>
  </si>
  <si>
    <t>Расчет и обоснование цены контракта, заключаемого с единственным поставщиком (подрядчиком, исполнителем) по ч.1 п.4 ст.93 №44-ФЗ на поставку искусственной кожи, поролона ППУ</t>
  </si>
  <si>
    <t>Искусственная кожа ЕСО 600 РЕ</t>
  </si>
  <si>
    <t>П.М</t>
  </si>
  <si>
    <t>Поролон ППУ ST 10 1*2</t>
  </si>
  <si>
    <t>S-00000499</t>
  </si>
  <si>
    <t>00106</t>
  </si>
  <si>
    <t>В результате исследования рынка, цена контракта для формирования закупочной сессии в ЕАТ "Берёзка" установлена в размере 21 580,00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</si>
</sst>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2" borderId="1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9" fillId="0" borderId="32" xfId="0" applyFont="1" applyBorder="1" applyAlignment="1">
      <alignment horizontal="center" vertical="center" wrapText="1"/>
    </xf>
    <xf numFmtId="164" fontId="9" fillId="0" borderId="32" xfId="0" applyNumberFormat="1" applyFont="1" applyBorder="1" applyAlignment="1">
      <alignment horizontal="center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32" xfId="0" applyNumberFormat="1" applyFont="1" applyBorder="1" applyAlignment="1">
      <alignment horizontal="center" vertical="center"/>
    </xf>
    <xf numFmtId="164" fontId="9" fillId="0" borderId="33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4" fontId="4" fillId="0" borderId="20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4" fontId="4" fillId="2" borderId="26" xfId="0" applyNumberFormat="1" applyFont="1" applyFill="1" applyBorder="1" applyAlignment="1">
      <alignment horizontal="center" vertical="center"/>
    </xf>
    <xf numFmtId="4" fontId="4" fillId="2" borderId="27" xfId="0" applyNumberFormat="1" applyFont="1" applyFill="1" applyBorder="1" applyAlignment="1">
      <alignment horizontal="center" vertical="center"/>
    </xf>
    <xf numFmtId="4" fontId="4" fillId="2" borderId="16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4" fontId="4" fillId="2" borderId="17" xfId="0" applyNumberFormat="1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0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14" fontId="7" fillId="2" borderId="10" xfId="0" applyNumberFormat="1" applyFont="1" applyFill="1" applyBorder="1" applyAlignment="1">
      <alignment horizontal="center" vertical="center"/>
    </xf>
    <xf numFmtId="14" fontId="7" fillId="2" borderId="19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 vertical="center"/>
    </xf>
    <xf numFmtId="14" fontId="4" fillId="2" borderId="1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left" vertical="center"/>
    </xf>
    <xf numFmtId="49" fontId="7" fillId="2" borderId="19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14" fontId="7" fillId="0" borderId="10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1" fillId="0" borderId="15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/>
    </xf>
    <xf numFmtId="4" fontId="4" fillId="0" borderId="38" xfId="0" applyNumberFormat="1" applyFont="1" applyBorder="1" applyAlignment="1">
      <alignment horizontal="center" vertical="center"/>
    </xf>
    <xf numFmtId="4" fontId="4" fillId="0" borderId="35" xfId="0" applyNumberFormat="1" applyFont="1" applyBorder="1" applyAlignment="1">
      <alignment horizontal="center" vertical="center"/>
    </xf>
    <xf numFmtId="4" fontId="4" fillId="0" borderId="39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/>
    </xf>
    <xf numFmtId="4" fontId="4" fillId="0" borderId="34" xfId="0" applyNumberFormat="1" applyFont="1" applyBorder="1" applyAlignment="1">
      <alignment horizontal="center" vertical="center"/>
    </xf>
    <xf numFmtId="4" fontId="4" fillId="0" borderId="36" xfId="0" applyNumberFormat="1" applyFont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2" borderId="35" xfId="0" applyNumberFormat="1" applyFont="1" applyFill="1" applyBorder="1" applyAlignment="1">
      <alignment horizontal="center" vertical="center"/>
    </xf>
    <xf numFmtId="4" fontId="4" fillId="2" borderId="3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4"/>
  <sheetViews>
    <sheetView tabSelected="1" zoomScaleNormal="100" zoomScaleSheetLayoutView="100" workbookViewId="0">
      <selection activeCell="D17" sqref="D17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</row>
    <row r="2" spans="1:72" ht="33.75" customHeight="1" x14ac:dyDescent="0.25">
      <c r="A2" s="103" t="s">
        <v>18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5"/>
      <c r="AP2" s="105"/>
      <c r="AQ2" s="105"/>
      <c r="AR2" s="105"/>
      <c r="AS2" s="105"/>
      <c r="AT2" s="105"/>
      <c r="AU2" s="105"/>
      <c r="AV2" s="105"/>
      <c r="AW2" s="106"/>
      <c r="AX2" s="30"/>
      <c r="AZ2" s="1">
        <f>0.15*30</f>
        <v>4.5</v>
      </c>
      <c r="BI2" s="31"/>
      <c r="BJ2" s="32"/>
      <c r="BK2" s="31"/>
      <c r="BL2" s="31"/>
      <c r="BM2" s="31"/>
      <c r="BN2" s="31"/>
      <c r="BO2" s="31"/>
      <c r="BP2" s="31"/>
      <c r="BQ2" s="31"/>
      <c r="BR2" s="31"/>
      <c r="BS2" s="31"/>
      <c r="BT2" s="31"/>
    </row>
    <row r="3" spans="1:72" s="4" customFormat="1" ht="15.75" customHeight="1" x14ac:dyDescent="0.25">
      <c r="A3" s="21"/>
      <c r="B3" s="21"/>
      <c r="C3" s="21"/>
      <c r="D3" s="33"/>
      <c r="E3" s="33"/>
      <c r="F3" s="21"/>
      <c r="G3" s="21"/>
      <c r="H3" s="21"/>
      <c r="I3" s="49" t="s">
        <v>7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21"/>
      <c r="X3" s="49" t="s">
        <v>6</v>
      </c>
      <c r="Y3" s="49"/>
      <c r="Z3" s="49"/>
      <c r="AA3" s="49"/>
      <c r="AB3" s="49"/>
      <c r="AC3" s="49"/>
      <c r="AD3" s="49"/>
      <c r="AE3" s="49">
        <v>5</v>
      </c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4"/>
      <c r="E4" s="3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50"/>
      <c r="AF4" s="50"/>
      <c r="AG4" s="50"/>
      <c r="AH4" s="23"/>
      <c r="AI4" s="23"/>
      <c r="AJ4" s="95">
        <v>46225</v>
      </c>
      <c r="AK4" s="95"/>
      <c r="AL4" s="95"/>
      <c r="AM4" s="95"/>
      <c r="AN4" s="95"/>
      <c r="AO4" s="95"/>
      <c r="AP4" s="95"/>
      <c r="AQ4" s="50" t="s">
        <v>5</v>
      </c>
      <c r="AR4" s="50"/>
      <c r="AS4" s="50"/>
      <c r="AT4" s="50"/>
      <c r="AU4" s="50"/>
      <c r="AV4" s="50"/>
      <c r="AW4" s="50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125" t="s">
        <v>3</v>
      </c>
      <c r="B6" s="126"/>
      <c r="C6" s="51" t="s">
        <v>13</v>
      </c>
      <c r="D6" s="52"/>
      <c r="E6" s="52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4"/>
      <c r="BJ6" s="20"/>
    </row>
    <row r="7" spans="1:72" ht="41.25" customHeight="1" x14ac:dyDescent="0.25">
      <c r="A7" s="127"/>
      <c r="B7" s="128"/>
      <c r="C7" s="5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7"/>
    </row>
    <row r="8" spans="1:72" ht="23.25" customHeight="1" x14ac:dyDescent="0.25">
      <c r="A8" s="117"/>
      <c r="B8" s="118"/>
      <c r="C8" s="13"/>
      <c r="D8" s="13"/>
      <c r="E8" s="13"/>
      <c r="F8" s="119" t="s">
        <v>8</v>
      </c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4"/>
      <c r="V8" s="75" t="s">
        <v>9</v>
      </c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 t="s">
        <v>10</v>
      </c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6"/>
      <c r="BE8" s="2"/>
      <c r="BF8" s="2"/>
    </row>
    <row r="9" spans="1:72" s="27" customFormat="1" ht="14.25" customHeight="1" x14ac:dyDescent="0.25">
      <c r="A9" s="96" t="s">
        <v>12</v>
      </c>
      <c r="B9" s="97"/>
      <c r="C9" s="121" t="s">
        <v>4</v>
      </c>
      <c r="D9" s="58" t="s">
        <v>14</v>
      </c>
      <c r="E9" s="58" t="s">
        <v>15</v>
      </c>
      <c r="F9" s="107"/>
      <c r="G9" s="108"/>
      <c r="H9" s="108"/>
      <c r="I9" s="108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10"/>
      <c r="U9" s="26"/>
      <c r="V9" s="85"/>
      <c r="W9" s="86"/>
      <c r="X9" s="86"/>
      <c r="Y9" s="86"/>
      <c r="Z9" s="109"/>
      <c r="AA9" s="109"/>
      <c r="AB9" s="109"/>
      <c r="AC9" s="109"/>
      <c r="AD9" s="109"/>
      <c r="AE9" s="109"/>
      <c r="AF9" s="109"/>
      <c r="AG9" s="109"/>
      <c r="AH9" s="109"/>
      <c r="AI9" s="110"/>
      <c r="AJ9" s="130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2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98"/>
      <c r="B10" s="99"/>
      <c r="C10" s="121"/>
      <c r="D10" s="59"/>
      <c r="E10" s="59"/>
      <c r="F10" s="107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29"/>
      <c r="V10" s="85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7"/>
      <c r="AJ10" s="85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9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98"/>
      <c r="B11" s="99"/>
      <c r="C11" s="121"/>
      <c r="D11" s="59"/>
      <c r="E11" s="59"/>
      <c r="F11" s="122" t="s">
        <v>2</v>
      </c>
      <c r="G11" s="123"/>
      <c r="H11" s="123"/>
      <c r="I11" s="124"/>
      <c r="J11" s="122">
        <v>503</v>
      </c>
      <c r="K11" s="123"/>
      <c r="L11" s="124"/>
      <c r="M11" s="122" t="s">
        <v>0</v>
      </c>
      <c r="N11" s="124"/>
      <c r="O11" s="114">
        <v>46225</v>
      </c>
      <c r="P11" s="115"/>
      <c r="Q11" s="115"/>
      <c r="R11" s="115"/>
      <c r="S11" s="115"/>
      <c r="T11" s="115"/>
      <c r="U11" s="116"/>
      <c r="V11" s="88" t="str">
        <f>F11</f>
        <v>Вх.:</v>
      </c>
      <c r="W11" s="88"/>
      <c r="X11" s="88"/>
      <c r="Y11" s="133">
        <v>504</v>
      </c>
      <c r="Z11" s="133"/>
      <c r="AA11" s="133"/>
      <c r="AB11" s="133"/>
      <c r="AC11" s="35" t="s">
        <v>0</v>
      </c>
      <c r="AD11" s="88">
        <v>46225</v>
      </c>
      <c r="AE11" s="88"/>
      <c r="AF11" s="88"/>
      <c r="AG11" s="88"/>
      <c r="AH11" s="88"/>
      <c r="AI11" s="88"/>
      <c r="AJ11" s="90" t="str">
        <f>V11</f>
        <v>Вх.:</v>
      </c>
      <c r="AK11" s="90"/>
      <c r="AL11" s="82">
        <v>505</v>
      </c>
      <c r="AM11" s="82"/>
      <c r="AN11" s="90" t="str">
        <f>AC11</f>
        <v>от</v>
      </c>
      <c r="AO11" s="90"/>
      <c r="AP11" s="90">
        <v>46225</v>
      </c>
      <c r="AQ11" s="90"/>
      <c r="AR11" s="90"/>
      <c r="AS11" s="90"/>
      <c r="AT11" s="90"/>
      <c r="AU11" s="90"/>
      <c r="AV11" s="90"/>
      <c r="AW11" s="90"/>
      <c r="AX11" s="91"/>
    </row>
    <row r="12" spans="1:72" ht="12.75" customHeight="1" x14ac:dyDescent="0.25">
      <c r="A12" s="98"/>
      <c r="B12" s="99"/>
      <c r="C12" s="121"/>
      <c r="D12" s="59"/>
      <c r="E12" s="59"/>
      <c r="F12" s="111" t="s">
        <v>1</v>
      </c>
      <c r="G12" s="111"/>
      <c r="H12" s="111"/>
      <c r="I12" s="111"/>
      <c r="J12" s="111"/>
      <c r="K12" s="112" t="s">
        <v>22</v>
      </c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37" t="str">
        <f>F12</f>
        <v>Исх.:№</v>
      </c>
      <c r="W12" s="137"/>
      <c r="X12" s="137"/>
      <c r="Y12" s="137"/>
      <c r="Z12" s="137"/>
      <c r="AA12" s="15"/>
      <c r="AB12" s="94" t="s">
        <v>16</v>
      </c>
      <c r="AC12" s="94"/>
      <c r="AD12" s="94"/>
      <c r="AE12" s="94"/>
      <c r="AF12" s="94"/>
      <c r="AG12" s="94"/>
      <c r="AH12" s="94"/>
      <c r="AI12" s="94"/>
      <c r="AJ12" s="82" t="str">
        <f>V12</f>
        <v>Исх.:№</v>
      </c>
      <c r="AK12" s="82"/>
      <c r="AL12" s="82"/>
      <c r="AM12" s="92" t="s">
        <v>23</v>
      </c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3"/>
    </row>
    <row r="13" spans="1:72" ht="15" customHeight="1" thickBot="1" x14ac:dyDescent="0.3">
      <c r="A13" s="98"/>
      <c r="B13" s="99"/>
      <c r="C13" s="121"/>
      <c r="D13" s="60"/>
      <c r="E13" s="60"/>
      <c r="F13" s="111" t="s">
        <v>0</v>
      </c>
      <c r="G13" s="111"/>
      <c r="H13" s="111"/>
      <c r="I13" s="111"/>
      <c r="J13" s="113">
        <v>46218</v>
      </c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79" t="str">
        <f>F13</f>
        <v>от</v>
      </c>
      <c r="W13" s="79"/>
      <c r="X13" s="79"/>
      <c r="Y13" s="79"/>
      <c r="Z13" s="80">
        <v>46223</v>
      </c>
      <c r="AA13" s="81"/>
      <c r="AB13" s="81"/>
      <c r="AC13" s="81"/>
      <c r="AD13" s="81"/>
      <c r="AE13" s="81"/>
      <c r="AF13" s="81"/>
      <c r="AG13" s="81"/>
      <c r="AH13" s="81"/>
      <c r="AI13" s="81"/>
      <c r="AJ13" s="82" t="str">
        <f>V13</f>
        <v>от</v>
      </c>
      <c r="AK13" s="82"/>
      <c r="AL13" s="83">
        <v>46223</v>
      </c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4"/>
    </row>
    <row r="14" spans="1:72" ht="34.5" customHeight="1" x14ac:dyDescent="0.25">
      <c r="A14" s="98"/>
      <c r="B14" s="99"/>
      <c r="C14" s="73" t="s">
        <v>19</v>
      </c>
      <c r="D14" s="73" t="s">
        <v>20</v>
      </c>
      <c r="E14" s="73">
        <v>37</v>
      </c>
      <c r="F14" s="61">
        <v>19980</v>
      </c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3"/>
      <c r="U14" s="40"/>
      <c r="V14" s="67">
        <v>20720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9"/>
      <c r="AJ14" s="61">
        <v>21460</v>
      </c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3"/>
    </row>
    <row r="15" spans="1:72" ht="90" customHeight="1" thickBot="1" x14ac:dyDescent="0.3">
      <c r="A15" s="98"/>
      <c r="B15" s="99"/>
      <c r="C15" s="74"/>
      <c r="D15" s="74"/>
      <c r="E15" s="74"/>
      <c r="F15" s="64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6"/>
      <c r="U15" s="41"/>
      <c r="V15" s="70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2"/>
      <c r="AJ15" s="64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6"/>
      <c r="BB15" s="9"/>
    </row>
    <row r="16" spans="1:72" ht="90" customHeight="1" thickBot="1" x14ac:dyDescent="0.3">
      <c r="A16" s="98"/>
      <c r="B16" s="100"/>
      <c r="C16" s="38" t="s">
        <v>21</v>
      </c>
      <c r="D16" s="39" t="s">
        <v>17</v>
      </c>
      <c r="E16" s="39">
        <v>5</v>
      </c>
      <c r="F16" s="138">
        <v>1600</v>
      </c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9"/>
      <c r="U16" s="42"/>
      <c r="V16" s="140">
        <v>1675</v>
      </c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2"/>
      <c r="AJ16" s="134">
        <v>1750</v>
      </c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6"/>
      <c r="BB16" s="9"/>
    </row>
    <row r="17" spans="1:60" ht="43.5" customHeight="1" thickBot="1" x14ac:dyDescent="0.3">
      <c r="A17" s="101"/>
      <c r="B17" s="102"/>
      <c r="C17" s="36" t="s">
        <v>11</v>
      </c>
      <c r="D17" s="36"/>
      <c r="E17" s="36"/>
      <c r="F17" s="47">
        <f>SUM(F14:F16)</f>
        <v>21580</v>
      </c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37"/>
      <c r="V17" s="47">
        <f>SUM(V14:V16)</f>
        <v>22395</v>
      </c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>
        <f>SUM(AJ14:AJ16)</f>
        <v>23210</v>
      </c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8"/>
      <c r="BB17" s="9"/>
    </row>
    <row r="18" spans="1:60" ht="22.5" customHeight="1" x14ac:dyDescent="0.25">
      <c r="A18" s="29"/>
      <c r="B18" s="2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28"/>
      <c r="BB18" s="9"/>
    </row>
    <row r="19" spans="1:60" ht="22.5" customHeight="1" x14ac:dyDescent="0.25">
      <c r="A19" s="43" t="s">
        <v>24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BB19" s="9"/>
    </row>
    <row r="20" spans="1:60" ht="21" customHeight="1" x14ac:dyDescent="0.25">
      <c r="AE20" s="17"/>
      <c r="AF20" s="18"/>
      <c r="AG20" s="18"/>
      <c r="AH20" s="18"/>
      <c r="AI20" s="18"/>
      <c r="AJ20" s="18"/>
      <c r="AK20" s="18"/>
      <c r="AL20" s="1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</row>
    <row r="21" spans="1:60" s="19" customFormat="1" ht="24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0"/>
      <c r="AZ21" s="10"/>
      <c r="BA21" s="10"/>
      <c r="BB21" s="10"/>
      <c r="BC21" s="10"/>
      <c r="BD21" s="10"/>
      <c r="BE21" s="10"/>
      <c r="BF21" s="10"/>
      <c r="BG21" s="10"/>
      <c r="BH21" s="10"/>
    </row>
    <row r="22" spans="1:60" x14ac:dyDescent="0.25">
      <c r="A22" s="45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BG22" s="1"/>
      <c r="BH22" s="1"/>
    </row>
    <row r="23" spans="1:60" x14ac:dyDescent="0.25">
      <c r="A23" s="46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BG23" s="1"/>
      <c r="BH23" s="1"/>
    </row>
    <row r="24" spans="1:60" x14ac:dyDescent="0.25">
      <c r="A24" s="16"/>
      <c r="B24" s="16"/>
      <c r="BG24" s="1"/>
      <c r="BH24" s="1"/>
    </row>
  </sheetData>
  <mergeCells count="65">
    <mergeCell ref="A19:AD19"/>
    <mergeCell ref="D14:D15"/>
    <mergeCell ref="C14:C15"/>
    <mergeCell ref="V11:X11"/>
    <mergeCell ref="V12:Z12"/>
    <mergeCell ref="F16:T16"/>
    <mergeCell ref="V16:AI16"/>
    <mergeCell ref="F10:U10"/>
    <mergeCell ref="F11:I11"/>
    <mergeCell ref="F17:T17"/>
    <mergeCell ref="V17:AI17"/>
    <mergeCell ref="AJ9:AX9"/>
    <mergeCell ref="Y11:AB11"/>
    <mergeCell ref="AJ11:AK11"/>
    <mergeCell ref="AL11:AM11"/>
    <mergeCell ref="AN11:AO11"/>
    <mergeCell ref="AJ16:AX16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A1:AX1"/>
    <mergeCell ref="AM20:AX20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B12:AI12"/>
    <mergeCell ref="AJ4:AP4"/>
    <mergeCell ref="A9:B17"/>
    <mergeCell ref="A21:AK21"/>
    <mergeCell ref="A22:AK22"/>
    <mergeCell ref="A23:AK23"/>
    <mergeCell ref="AJ17:AX17"/>
    <mergeCell ref="AE3:AW3"/>
    <mergeCell ref="I3:P3"/>
    <mergeCell ref="AE4:AG4"/>
    <mergeCell ref="AQ4:AW4"/>
    <mergeCell ref="C6:AX7"/>
    <mergeCell ref="E9:E13"/>
    <mergeCell ref="D9:D13"/>
    <mergeCell ref="AJ14:AX15"/>
    <mergeCell ref="V14:AI15"/>
    <mergeCell ref="F14:T15"/>
    <mergeCell ref="E14:E15"/>
    <mergeCell ref="AJ8:AX8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2026-07-22T02:56:57Z</dcterms:modified>
</cp:coreProperties>
</file>