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LOVIK-1\Desktop\ЗАКУПКИ\Продукты\Яйца\"/>
    </mc:Choice>
  </mc:AlternateContent>
  <bookViews>
    <workbookView xWindow="-120" yWindow="-120" windowWidth="29040" windowHeight="15840" activeTab="1"/>
  </bookViews>
  <sheets>
    <sheet name="Отчет" sheetId="1" r:id="rId1"/>
    <sheet name="Расчет цены" sheetId="2" r:id="rId2"/>
  </sheets>
  <calcPr calcId="152511" iterateDelta="1E-4"/>
</workbook>
</file>

<file path=xl/calcChain.xml><?xml version="1.0" encoding="utf-8"?>
<calcChain xmlns="http://schemas.openxmlformats.org/spreadsheetml/2006/main">
  <c r="M6" i="2" l="1"/>
  <c r="I7" i="2" l="1"/>
  <c r="L6" i="2"/>
  <c r="I6" i="2"/>
  <c r="J6" i="2" s="1"/>
  <c r="K6" i="2" s="1"/>
</calcChain>
</file>

<file path=xl/sharedStrings.xml><?xml version="1.0" encoding="utf-8"?>
<sst xmlns="http://schemas.openxmlformats.org/spreadsheetml/2006/main" count="39" uniqueCount="39">
  <si>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</si>
  <si>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</si>
  <si>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</si>
  <si>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</si>
  <si>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</si>
  <si>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</si>
  <si>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</si>
  <si>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</si>
  <si>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</si>
  <si>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</si>
  <si>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</si>
  <si>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</si>
  <si>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</si>
  <si>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</si>
  <si>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</si>
  <si>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</si>
  <si>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</si>
  <si>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</si>
  <si>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</si>
  <si>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</si>
  <si>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</si>
  <si>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</si>
  <si>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</si>
  <si>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</si>
  <si>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</si>
  <si>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</si>
  <si>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</si>
  <si>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</si>
  <si>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</si>
  <si>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</si>
  <si>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</si>
  <si>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Старший инспектор ОТО 
ФКУ ДПО МУЦС ГУФСИН России 
по Краснодарскому краю	
капитан внутренней службы</t>
  </si>
  <si>
    <t>О.В. Шурхай</t>
  </si>
  <si>
    <t>шт</t>
  </si>
  <si>
    <t>Поставщик № 2
вх. № 311 от 23.07.2026 г.</t>
  </si>
  <si>
    <t>Поставщик № 3
вх. № 305 от 22.07.2026 г.</t>
  </si>
  <si>
    <t>Поставка продовольствия «Яйца куриные в скордупе свижие», закупка осуществляется в рамках государственного оборонного заказа</t>
  </si>
  <si>
    <r>
      <t xml:space="preserve">В соответствии с КТРУ 01.47.21.000-00000014, </t>
    </r>
    <r>
      <rPr>
        <sz val="10"/>
        <color theme="1"/>
        <rFont val="Times New Roman"/>
        <family val="1"/>
        <charset val="204"/>
      </rPr>
      <t>ГОСТ 31654-2012, класс яйца-столовое, категория яиц первая.</t>
    </r>
  </si>
  <si>
    <t>Поставщик № 1
вх. № 369 от 31.08.2026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</si>
</sst>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i/>
      <sz val="10"/>
      <color theme="1"/>
      <name val="XO Thames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2" fontId="22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 applyProtection="1">
      <alignment vertical="top" wrapText="1"/>
      <protection locked="0"/>
    </xf>
    <xf numFmtId="0" fontId="19" fillId="0" borderId="1" xfId="0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7" fillId="0" borderId="0" xfId="0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=""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=""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58" t="s">
        <v>19</v>
      </c>
      <c r="D1" s="59"/>
    </row>
    <row r="2" spans="1:974" ht="99" customHeight="1" x14ac:dyDescent="0.2">
      <c r="A2" s="60" t="s">
        <v>28</v>
      </c>
      <c r="B2" s="60"/>
      <c r="C2" s="60"/>
      <c r="D2" s="60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1" t="s">
        <v>15</v>
      </c>
      <c r="B6" s="61"/>
      <c r="C6" s="3"/>
    </row>
    <row r="7" spans="1:974" s="2" customFormat="1" ht="68.25" customHeight="1" x14ac:dyDescent="0.25">
      <c r="A7" s="62" t="s">
        <v>23</v>
      </c>
      <c r="B7" s="62"/>
      <c r="C7" s="62"/>
      <c r="D7" s="63" t="s">
        <v>22</v>
      </c>
      <c r="E7" s="63"/>
      <c r="F7" s="63"/>
      <c r="G7" s="63"/>
    </row>
    <row r="8" spans="1:974" ht="12.75" customHeight="1" x14ac:dyDescent="0.2">
      <c r="A8" s="56" t="s">
        <v>24</v>
      </c>
      <c r="B8" s="56"/>
      <c r="C8" s="56"/>
      <c r="D8" s="57"/>
      <c r="E8" s="57"/>
      <c r="F8" s="57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topLeftCell="B1" zoomScaleNormal="100" workbookViewId="0">
      <selection activeCell="E6" sqref="E6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18.28515625" style="1" customWidth="1"/>
    <col min="10" max="10" width="17.5703125" style="1" customWidth="1"/>
    <col min="11" max="11" width="18.42578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35"/>
    </row>
    <row r="2" spans="1:14" ht="15" x14ac:dyDescent="0.2">
      <c r="A2" s="38"/>
      <c r="B2" s="38"/>
      <c r="C2" s="39"/>
      <c r="D2" s="38"/>
      <c r="E2" s="38"/>
      <c r="F2" s="64"/>
      <c r="G2" s="64"/>
      <c r="H2" s="64"/>
      <c r="I2" s="64"/>
      <c r="J2" s="64"/>
      <c r="K2" s="64"/>
      <c r="L2" s="64"/>
      <c r="M2" s="64"/>
    </row>
    <row r="3" spans="1:14" ht="51.6" customHeight="1" x14ac:dyDescent="0.2">
      <c r="A3" s="66" t="s">
        <v>20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4" ht="62.25" customHeight="1" x14ac:dyDescent="0.2">
      <c r="A4" s="69" t="s">
        <v>1</v>
      </c>
      <c r="B4" s="69" t="s">
        <v>10</v>
      </c>
      <c r="C4" s="69" t="s">
        <v>16</v>
      </c>
      <c r="D4" s="69" t="s">
        <v>2</v>
      </c>
      <c r="E4" s="69" t="s">
        <v>3</v>
      </c>
      <c r="F4" s="70" t="s">
        <v>4</v>
      </c>
      <c r="G4" s="70"/>
      <c r="H4" s="70"/>
      <c r="I4" s="68" t="s">
        <v>5</v>
      </c>
      <c r="J4" s="68"/>
      <c r="K4" s="68"/>
      <c r="L4" s="67" t="s">
        <v>6</v>
      </c>
      <c r="M4" s="67"/>
    </row>
    <row r="5" spans="1:14" ht="135.75" customHeight="1" x14ac:dyDescent="0.2">
      <c r="A5" s="69"/>
      <c r="B5" s="69"/>
      <c r="C5" s="69"/>
      <c r="D5" s="69"/>
      <c r="E5" s="69"/>
      <c r="F5" s="53" t="s">
        <v>38</v>
      </c>
      <c r="G5" s="53" t="s">
        <v>34</v>
      </c>
      <c r="H5" s="53" t="s">
        <v>35</v>
      </c>
      <c r="I5" s="49" t="s">
        <v>17</v>
      </c>
      <c r="J5" s="49" t="s">
        <v>7</v>
      </c>
      <c r="K5" s="40" t="s">
        <v>29</v>
      </c>
      <c r="L5" s="49" t="s">
        <v>9</v>
      </c>
      <c r="M5" s="49" t="s">
        <v>18</v>
      </c>
    </row>
    <row r="6" spans="1:14" ht="52.5" customHeight="1" x14ac:dyDescent="0.2">
      <c r="A6" s="50">
        <v>1</v>
      </c>
      <c r="B6" s="54" t="s">
        <v>36</v>
      </c>
      <c r="C6" s="55" t="s">
        <v>37</v>
      </c>
      <c r="D6" s="50" t="s">
        <v>33</v>
      </c>
      <c r="E6" s="41">
        <v>16200</v>
      </c>
      <c r="F6" s="42">
        <v>10.7</v>
      </c>
      <c r="G6" s="43">
        <v>12</v>
      </c>
      <c r="H6" s="42">
        <v>14.1</v>
      </c>
      <c r="I6" s="44">
        <f>AVERAGE(F6:H6)</f>
        <v>12.266666666666666</v>
      </c>
      <c r="J6" s="51">
        <f>SQRT(((SUM((POWER(H6-I6,2)),(POWER(G6-I6,2)),(POWER(F6-I6,2))))/(COLUMNS(F6:H6)-1)))</f>
        <v>1.715614564327703</v>
      </c>
      <c r="K6" s="50">
        <f>J6/I6*100</f>
        <v>13.985988296149754</v>
      </c>
      <c r="L6" s="44">
        <f>MIN(F6:H6)</f>
        <v>10.7</v>
      </c>
      <c r="M6" s="44">
        <f>E6*F6</f>
        <v>173340</v>
      </c>
    </row>
    <row r="7" spans="1:14" ht="39" customHeight="1" x14ac:dyDescent="0.2">
      <c r="A7" s="71" t="s">
        <v>0</v>
      </c>
      <c r="B7" s="71"/>
      <c r="C7" s="71"/>
      <c r="D7" s="71"/>
      <c r="E7" s="71"/>
      <c r="F7" s="71"/>
      <c r="G7" s="71"/>
      <c r="H7" s="71"/>
      <c r="I7" s="45">
        <f>SUM(M6:M6)</f>
        <v>173340</v>
      </c>
      <c r="J7" s="46" t="s">
        <v>8</v>
      </c>
      <c r="K7" s="46"/>
      <c r="L7" s="46"/>
      <c r="M7" s="47"/>
      <c r="N7" s="8"/>
    </row>
    <row r="8" spans="1:14" ht="83.25" customHeight="1" x14ac:dyDescent="0.2">
      <c r="A8" s="65" t="s">
        <v>30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8"/>
    </row>
    <row r="9" spans="1:14" s="2" customFormat="1" ht="33.75" hidden="1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5"/>
    </row>
    <row r="10" spans="1:14" s="2" customFormat="1" ht="63" customHeight="1" x14ac:dyDescent="0.2">
      <c r="A10" s="75" t="s">
        <v>31</v>
      </c>
      <c r="B10" s="75"/>
      <c r="C10" s="75"/>
      <c r="D10" s="75"/>
      <c r="E10" s="76" t="s">
        <v>32</v>
      </c>
      <c r="F10" s="76"/>
      <c r="G10" s="52"/>
      <c r="H10" s="48"/>
      <c r="I10" s="48"/>
      <c r="J10" s="48"/>
      <c r="K10" s="48"/>
      <c r="L10" s="48"/>
      <c r="M10" s="48"/>
      <c r="N10" s="5"/>
    </row>
    <row r="11" spans="1:14" s="2" customFormat="1" ht="19.149999999999999" customHeight="1" x14ac:dyDescent="0.25">
      <c r="A11" s="72"/>
      <c r="B11" s="72"/>
      <c r="C11" s="72"/>
      <c r="D11" s="73"/>
      <c r="E11" s="73"/>
      <c r="F11" s="73"/>
      <c r="G11" s="48"/>
      <c r="H11" s="48"/>
      <c r="I11" s="48"/>
      <c r="J11" s="48"/>
      <c r="K11" s="48"/>
      <c r="L11" s="48"/>
      <c r="M11" s="48"/>
    </row>
    <row r="12" spans="1:14" ht="59.25" customHeight="1" x14ac:dyDescent="0.2">
      <c r="D12" s="16"/>
      <c r="E12" s="16"/>
      <c r="F12" s="16"/>
      <c r="G12" s="74"/>
      <c r="H12" s="74"/>
      <c r="I12" s="74"/>
      <c r="J12" s="16"/>
      <c r="K12" s="16"/>
      <c r="L12" s="16"/>
      <c r="M12" s="16"/>
    </row>
    <row r="13" spans="1:14" s="2" customFormat="1" ht="23.25" customHeight="1" x14ac:dyDescent="0.2">
      <c r="D13" s="32"/>
      <c r="E13" s="16"/>
      <c r="F13" s="18"/>
      <c r="G13" s="19"/>
      <c r="H13" s="19"/>
      <c r="I13" s="19"/>
      <c r="J13" s="19"/>
      <c r="K13" s="19"/>
      <c r="L13" s="19"/>
      <c r="M13" s="19"/>
    </row>
    <row r="14" spans="1:14" ht="16.5" customHeight="1" x14ac:dyDescent="0.2">
      <c r="A14" s="22"/>
    </row>
    <row r="15" spans="1:14" ht="27" customHeight="1" x14ac:dyDescent="0.2">
      <c r="A15" s="22"/>
      <c r="B15" s="30"/>
      <c r="C15" s="28"/>
      <c r="D15" s="24"/>
      <c r="E15" s="25"/>
      <c r="F15" s="29"/>
      <c r="G15" s="29"/>
      <c r="H15" s="29"/>
      <c r="I15" s="26"/>
      <c r="J15" s="23"/>
      <c r="K15" s="24"/>
      <c r="L15" s="27"/>
      <c r="M15" s="26"/>
      <c r="N15" s="8"/>
    </row>
    <row r="16" spans="1:14" x14ac:dyDescent="0.2">
      <c r="A16" s="22"/>
      <c r="B16" s="31"/>
      <c r="C16" s="28"/>
      <c r="D16" s="24"/>
      <c r="E16" s="25"/>
      <c r="F16" s="29"/>
      <c r="G16" s="29"/>
      <c r="H16" s="29"/>
      <c r="I16" s="26"/>
      <c r="J16" s="23"/>
      <c r="K16" s="24"/>
      <c r="L16" s="27"/>
      <c r="M16" s="26"/>
      <c r="N16" s="8"/>
    </row>
    <row r="17" spans="1:13" x14ac:dyDescent="0.2">
      <c r="A17" s="8"/>
      <c r="B17" s="8"/>
      <c r="C17" s="20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8"/>
      <c r="C18" s="20"/>
      <c r="D18" s="8"/>
      <c r="E18" s="8"/>
      <c r="F18" s="8"/>
      <c r="G18" s="8"/>
      <c r="H18" s="8"/>
      <c r="I18" s="8"/>
      <c r="J18" s="8"/>
      <c r="K18" s="8"/>
      <c r="L18" s="8"/>
      <c r="M18" s="21"/>
    </row>
  </sheetData>
  <mergeCells count="17">
    <mergeCell ref="A11:C11"/>
    <mergeCell ref="D11:F11"/>
    <mergeCell ref="G12:I12"/>
    <mergeCell ref="A10:D10"/>
    <mergeCell ref="E10:F10"/>
    <mergeCell ref="F2:M2"/>
    <mergeCell ref="A8:M8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7:H7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TILOVIK-1</cp:lastModifiedBy>
  <cp:lastPrinted>2026-08-06T06:29:33Z</cp:lastPrinted>
  <dcterms:created xsi:type="dcterms:W3CDTF">2014-01-15T18:15:09Z</dcterms:created>
  <dcterms:modified xsi:type="dcterms:W3CDTF">2026-08-06T06:30:00Z</dcterms:modified>
</cp:coreProperties>
</file>