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70"/>
  </bookViews>
  <sheets>
    <sheet name="2 цифры после запятой" sheetId="2" r:id="rId1"/>
  </sheets>
  <definedNames>
    <definedName name="_xlnm.Print_Area" localSheetId="0">'2 цифры после запятой'!$A$1:$L$24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J15" i="2" s="1"/>
  <c r="L15" i="2" l="1"/>
  <c r="L16" i="2" s="1"/>
  <c r="K15" i="2"/>
</calcChain>
</file>

<file path=xl/sharedStrings.xml><?xml version="1.0" encoding="utf-8"?>
<sst xmlns="http://schemas.openxmlformats.org/spreadsheetml/2006/main" count="30" uniqueCount="30">
  <si>
    <t>Основные характеристики объекта закупки</t>
  </si>
  <si>
    <t>Используемый метод определения НМЦК обоснованием</t>
  </si>
  <si>
    <t>Определение НМЦК в соответствии с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цен.</t>
  </si>
  <si>
    <t>Метод сопоставимых рыночных цен является приоритетным при расчете НМЦК.</t>
  </si>
  <si>
    <t>№ п/п</t>
  </si>
  <si>
    <t>Ед. изм</t>
  </si>
  <si>
    <t>Кол-во</t>
  </si>
  <si>
    <t xml:space="preserve">Источник информации о цене </t>
  </si>
  <si>
    <t>Однородность совокупности значений выявленных цен, используемых</t>
  </si>
  <si>
    <t>в расчете НМЦК</t>
  </si>
  <si>
    <t>НМЦК рын.</t>
  </si>
  <si>
    <r>
      <t xml:space="preserve">Средняя арифметическая цена </t>
    </r>
    <r>
      <rPr>
        <sz val="11"/>
        <color rgb="FF000000"/>
        <rFont val="Times New Roman"/>
        <family val="1"/>
        <charset val="204"/>
      </rPr>
      <t xml:space="preserve">единицы товара, работы, услуги </t>
    </r>
    <r>
      <rPr>
        <sz val="11"/>
        <color theme="1"/>
        <rFont val="Times New Roman"/>
        <family val="1"/>
        <charset val="204"/>
      </rPr>
      <t>&lt;ц&gt;</t>
    </r>
  </si>
  <si>
    <t>Среднее квадратичное отклонение</t>
  </si>
  <si>
    <t>Коэффициент вариации цен V (%) (не должен превышать 33%)</t>
  </si>
  <si>
    <t>Наименование товара (работы, услуги)</t>
  </si>
  <si>
    <t>ОКПД 2</t>
  </si>
  <si>
    <t>ОБОСНОВАНИЕ НАЧАЛЬНОЙ (МАКСИМАЛЬНОЙ) ЦЕНЫ КОНТРАКТА</t>
  </si>
  <si>
    <t>62.02.30.000</t>
  </si>
  <si>
    <t>ИТОГО</t>
  </si>
  <si>
    <t>Услуги по сопровождению, модификации и обновлению имеющихся программных продуктов «1С:Бухгалтерия государственного учреждения», «1С:Зарплата и кадры бюджетного учреждения 8», «1С: Медицина. Больничная аптека» для нужд УФСИН России по Республики Марий Эл и подчиненных учреждений,  учреждений здравоохранения ФСИН России.</t>
  </si>
  <si>
    <t>час</t>
  </si>
  <si>
    <t>за 1 час</t>
  </si>
  <si>
    <t>Услуги по сопровождению, модификации и обновлению программных продуктов «1С:Бухгалтерия государственного учреждения», «1С:Зарплата и кадры бюджетного учреждения 8» для нужд УФСИН России по Республике Марий Эл и подчиненных учреждений.</t>
  </si>
  <si>
    <t>УФСИН России по Республике Марий Эл</t>
  </si>
  <si>
    <t xml:space="preserve">Старший бухгалтер главной бухгалтерии </t>
  </si>
  <si>
    <t>майор внутренней службы</t>
  </si>
  <si>
    <t>Е.Ю. Чиликина</t>
  </si>
  <si>
    <t>Ответ на запрос ценовой информации № 1 № вх-6878 от 28.04.2026</t>
  </si>
  <si>
    <t>Ответ на запрос ценовой информации № 2 № вх-6877 от 28.04.2026</t>
  </si>
  <si>
    <t>Ответ на запрос ценовой информации № 3 № вх-6876 от 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</si>
</sst>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0" xfId="0" applyFill="1" applyBorder="1"/>
    <xf numFmtId="2" fontId="0" fillId="0" borderId="0" xfId="0" applyNumberFormat="1" applyFill="1"/>
    <xf numFmtId="164" fontId="0" fillId="0" borderId="0" xfId="0" applyNumberFormat="1" applyFill="1"/>
    <xf numFmtId="0" fontId="3" fillId="0" borderId="1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2" fontId="4" fillId="2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/>
    <xf numFmtId="0" fontId="7" fillId="0" borderId="0" xfId="0" applyFont="1" applyBorder="1"/>
    <xf numFmtId="0" fontId="4" fillId="0" borderId="0" xfId="0" applyFont="1" applyBorder="1"/>
    <xf numFmtId="2" fontId="0" fillId="0" borderId="0" xfId="0" applyNumberFormat="1" applyFill="1" applyBorder="1" applyAlignment="1"/>
    <xf numFmtId="0" fontId="1" fillId="2" borderId="0" xfId="0" applyFont="1" applyFill="1" applyBorder="1" applyAlignment="1">
      <alignment wrapText="1"/>
    </xf>
    <xf numFmtId="2" fontId="9" fillId="2" borderId="1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0" fontId="6" fillId="0" borderId="5" xfId="1" applyFill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11</xdr:row>
      <xdr:rowOff>209550</xdr:rowOff>
    </xdr:from>
    <xdr:to>
      <xdr:col>9</xdr:col>
      <xdr:colOff>1400175</xdr:colOff>
      <xdr:row>12</xdr:row>
      <xdr:rowOff>161925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4419600"/>
          <a:ext cx="13620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885826</xdr:colOff>
      <xdr:row>12</xdr:row>
      <xdr:rowOff>9525</xdr:rowOff>
    </xdr:from>
    <xdr:to>
      <xdr:col>11</xdr:col>
      <xdr:colOff>9526</xdr:colOff>
      <xdr:row>13</xdr:row>
      <xdr:rowOff>76200</xdr:rowOff>
    </xdr:to>
    <xdr:pic>
      <xdr:nvPicPr>
        <xdr:cNvPr id="6" name="Рисунок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1" y="4600575"/>
          <a:ext cx="19050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</xdr:colOff>
      <xdr:row>10</xdr:row>
      <xdr:rowOff>676275</xdr:rowOff>
    </xdr:from>
    <xdr:to>
      <xdr:col>12</xdr:col>
      <xdr:colOff>28575</xdr:colOff>
      <xdr:row>11</xdr:row>
      <xdr:rowOff>123825</xdr:rowOff>
    </xdr:to>
    <xdr:pic>
      <xdr:nvPicPr>
        <xdr:cNvPr id="7" name="Рисунок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1943100"/>
          <a:ext cx="23145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70373958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view="pageBreakPreview" zoomScale="85" zoomScaleSheetLayoutView="85" workbookViewId="0">
      <selection activeCell="A16" sqref="A16:K16"/>
    </sheetView>
  </sheetViews>
  <sheetFormatPr defaultColWidth="9.140625" defaultRowHeight="15" x14ac:dyDescent="0.25"/>
  <cols>
    <col min="1" max="1" width="7.140625" style="1" bestFit="1" customWidth="1"/>
    <col min="2" max="2" width="89" style="1" bestFit="1" customWidth="1"/>
    <col min="3" max="3" width="9.7109375" style="1" bestFit="1" customWidth="1"/>
    <col min="4" max="4" width="9.28515625" style="1" bestFit="1" customWidth="1"/>
    <col min="5" max="5" width="16.140625" style="1" customWidth="1"/>
    <col min="6" max="6" width="13.42578125" style="1" customWidth="1"/>
    <col min="7" max="7" width="13" style="1" customWidth="1"/>
    <col min="8" max="8" width="12.7109375" style="1" customWidth="1"/>
    <col min="9" max="9" width="15" style="1" customWidth="1"/>
    <col min="10" max="10" width="21.28515625" style="1" customWidth="1"/>
    <col min="11" max="11" width="20.42578125" style="1" customWidth="1"/>
    <col min="12" max="12" width="34.5703125" style="1" customWidth="1"/>
    <col min="13" max="13" width="11.42578125" style="1" customWidth="1"/>
    <col min="14" max="14" width="10.7109375" style="1" customWidth="1"/>
    <col min="15" max="15" width="12" style="1" customWidth="1"/>
    <col min="16" max="16" width="12.140625" style="4" bestFit="1" customWidth="1"/>
    <col min="17" max="18" width="9.140625" style="1"/>
    <col min="19" max="19" width="11" style="1" customWidth="1"/>
    <col min="20" max="20" width="13" style="1" customWidth="1"/>
    <col min="21" max="16384" width="9.140625" style="1"/>
  </cols>
  <sheetData>
    <row r="1" spans="1:12" ht="39" customHeight="1" x14ac:dyDescent="0.25">
      <c r="K1" s="27"/>
      <c r="L1" s="27"/>
    </row>
    <row r="3" spans="1:12" ht="16.5" x14ac:dyDescent="0.25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.75" thickBot="1" x14ac:dyDescent="0.3"/>
    <row r="5" spans="1:12" ht="57.75" customHeight="1" x14ac:dyDescent="0.25">
      <c r="A5" s="31" t="s">
        <v>0</v>
      </c>
      <c r="B5" s="32"/>
      <c r="C5" s="21" t="s">
        <v>19</v>
      </c>
      <c r="D5" s="22"/>
      <c r="E5" s="22"/>
      <c r="F5" s="22"/>
      <c r="G5" s="22"/>
      <c r="H5" s="22"/>
      <c r="I5" s="22"/>
      <c r="J5" s="22"/>
      <c r="K5" s="22"/>
      <c r="L5" s="23"/>
    </row>
    <row r="6" spans="1:12" ht="11.25" customHeight="1" thickBot="1" x14ac:dyDescent="0.3">
      <c r="A6" s="33"/>
      <c r="B6" s="34"/>
      <c r="C6" s="24"/>
      <c r="D6" s="25"/>
      <c r="E6" s="25"/>
      <c r="F6" s="25"/>
      <c r="G6" s="25"/>
      <c r="H6" s="25"/>
      <c r="I6" s="25"/>
      <c r="J6" s="25"/>
      <c r="K6" s="25"/>
      <c r="L6" s="26"/>
    </row>
    <row r="7" spans="1:12" ht="15" customHeight="1" x14ac:dyDescent="0.25">
      <c r="A7" s="35" t="s">
        <v>1</v>
      </c>
      <c r="B7" s="36"/>
      <c r="C7" s="39" t="s">
        <v>2</v>
      </c>
      <c r="D7" s="40"/>
      <c r="E7" s="40"/>
      <c r="F7" s="40"/>
      <c r="G7" s="40"/>
      <c r="H7" s="40"/>
      <c r="I7" s="40"/>
      <c r="J7" s="40"/>
      <c r="K7" s="40"/>
      <c r="L7" s="41"/>
    </row>
    <row r="8" spans="1:12" ht="17.25" customHeight="1" thickBot="1" x14ac:dyDescent="0.3">
      <c r="A8" s="37"/>
      <c r="B8" s="38"/>
      <c r="C8" s="42" t="s">
        <v>3</v>
      </c>
      <c r="D8" s="43"/>
      <c r="E8" s="43"/>
      <c r="F8" s="43"/>
      <c r="G8" s="43"/>
      <c r="H8" s="43"/>
      <c r="I8" s="43"/>
      <c r="J8" s="43"/>
      <c r="K8" s="43"/>
      <c r="L8" s="44"/>
    </row>
    <row r="9" spans="1:12" ht="16.5" customHeight="1" x14ac:dyDescent="0.25">
      <c r="A9" s="29" t="s">
        <v>4</v>
      </c>
      <c r="B9" s="30" t="s">
        <v>14</v>
      </c>
      <c r="C9" s="30" t="s">
        <v>5</v>
      </c>
      <c r="D9" s="30" t="s">
        <v>6</v>
      </c>
      <c r="E9" s="45" t="s">
        <v>15</v>
      </c>
      <c r="F9" s="30" t="s">
        <v>7</v>
      </c>
      <c r="G9" s="30"/>
      <c r="H9" s="30"/>
      <c r="I9" s="59" t="s">
        <v>8</v>
      </c>
      <c r="J9" s="59"/>
      <c r="K9" s="59"/>
      <c r="L9" s="48" t="s">
        <v>10</v>
      </c>
    </row>
    <row r="10" spans="1:12" ht="17.25" customHeight="1" x14ac:dyDescent="0.25">
      <c r="A10" s="29"/>
      <c r="B10" s="29"/>
      <c r="C10" s="29"/>
      <c r="D10" s="29"/>
      <c r="E10" s="46"/>
      <c r="F10" s="29" t="s">
        <v>21</v>
      </c>
      <c r="G10" s="29"/>
      <c r="H10" s="29"/>
      <c r="I10" s="50" t="s">
        <v>9</v>
      </c>
      <c r="J10" s="50"/>
      <c r="K10" s="50"/>
      <c r="L10" s="49"/>
    </row>
    <row r="11" spans="1:12" ht="75" customHeight="1" x14ac:dyDescent="0.25">
      <c r="A11" s="29"/>
      <c r="B11" s="29"/>
      <c r="C11" s="29"/>
      <c r="D11" s="29"/>
      <c r="E11" s="46"/>
      <c r="F11" s="56" t="s">
        <v>27</v>
      </c>
      <c r="G11" s="56" t="s">
        <v>28</v>
      </c>
      <c r="H11" s="56" t="s">
        <v>29</v>
      </c>
      <c r="I11" s="51" t="s">
        <v>11</v>
      </c>
      <c r="J11" s="51" t="s">
        <v>12</v>
      </c>
      <c r="K11" s="51" t="s">
        <v>13</v>
      </c>
      <c r="L11" s="55"/>
    </row>
    <row r="12" spans="1:12" ht="16.5" customHeight="1" x14ac:dyDescent="0.25">
      <c r="A12" s="29"/>
      <c r="B12" s="29"/>
      <c r="C12" s="29"/>
      <c r="D12" s="29"/>
      <c r="E12" s="46"/>
      <c r="F12" s="57"/>
      <c r="G12" s="57"/>
      <c r="H12" s="57"/>
      <c r="I12" s="51"/>
      <c r="J12" s="51"/>
      <c r="K12" s="51"/>
      <c r="L12" s="55"/>
    </row>
    <row r="13" spans="1:12" ht="15" customHeight="1" x14ac:dyDescent="0.25">
      <c r="A13" s="29"/>
      <c r="B13" s="29"/>
      <c r="C13" s="29"/>
      <c r="D13" s="29"/>
      <c r="E13" s="46"/>
      <c r="F13" s="57"/>
      <c r="G13" s="57"/>
      <c r="H13" s="57"/>
      <c r="I13" s="51"/>
      <c r="J13" s="51"/>
      <c r="K13" s="51"/>
      <c r="L13" s="55"/>
    </row>
    <row r="14" spans="1:12" ht="15.75" customHeight="1" x14ac:dyDescent="0.25">
      <c r="A14" s="29"/>
      <c r="B14" s="29"/>
      <c r="C14" s="29"/>
      <c r="D14" s="29"/>
      <c r="E14" s="47"/>
      <c r="F14" s="58"/>
      <c r="G14" s="58"/>
      <c r="H14" s="58"/>
      <c r="I14" s="51"/>
      <c r="J14" s="51"/>
      <c r="K14" s="51"/>
      <c r="L14" s="55"/>
    </row>
    <row r="15" spans="1:12" ht="80.25" customHeight="1" x14ac:dyDescent="0.25">
      <c r="A15" s="13">
        <v>1</v>
      </c>
      <c r="B15" s="7" t="s">
        <v>22</v>
      </c>
      <c r="C15" s="6" t="s">
        <v>20</v>
      </c>
      <c r="D15" s="5">
        <v>153</v>
      </c>
      <c r="E15" s="8" t="s">
        <v>17</v>
      </c>
      <c r="F15" s="9">
        <v>3900</v>
      </c>
      <c r="G15" s="9">
        <v>4100</v>
      </c>
      <c r="H15" s="9">
        <v>4100</v>
      </c>
      <c r="I15" s="10">
        <f>(F15+G15+H15)/3</f>
        <v>4033.3333333333335</v>
      </c>
      <c r="J15" s="12">
        <f>SQRT((POWER((F15-I15),2)+POWER((G15-I15),2)+POWER((H15-I15),2))/(3-1))</f>
        <v>115.47005383792515</v>
      </c>
      <c r="K15" s="12">
        <f>100*J15/I15</f>
        <v>2.8628938968080617</v>
      </c>
      <c r="L15" s="10">
        <f>I15*D15</f>
        <v>617100</v>
      </c>
    </row>
    <row r="16" spans="1:12" ht="60.75" customHeight="1" x14ac:dyDescent="0.25">
      <c r="A16" s="52" t="s">
        <v>18</v>
      </c>
      <c r="B16" s="53"/>
      <c r="C16" s="53"/>
      <c r="D16" s="53"/>
      <c r="E16" s="53"/>
      <c r="F16" s="53"/>
      <c r="G16" s="53"/>
      <c r="H16" s="53"/>
      <c r="I16" s="53"/>
      <c r="J16" s="53"/>
      <c r="K16" s="54"/>
      <c r="L16" s="20">
        <f>SUM(L15:L15)</f>
        <v>617100</v>
      </c>
    </row>
    <row r="17" spans="1:18" x14ac:dyDescent="0.25">
      <c r="R17" s="3"/>
    </row>
    <row r="18" spans="1:18" x14ac:dyDescent="0.25">
      <c r="A18" s="2"/>
      <c r="B18" s="14"/>
      <c r="C18" s="2"/>
      <c r="D18" s="2"/>
      <c r="E18" s="2"/>
      <c r="F18" s="2"/>
      <c r="R18" s="3"/>
    </row>
    <row r="19" spans="1:18" ht="15.75" x14ac:dyDescent="0.25">
      <c r="A19" s="15"/>
      <c r="B19" s="16" t="s">
        <v>24</v>
      </c>
      <c r="C19" s="17"/>
      <c r="D19" s="15"/>
      <c r="E19" s="15"/>
      <c r="F19" s="2"/>
      <c r="R19" s="3"/>
    </row>
    <row r="20" spans="1:18" x14ac:dyDescent="0.25">
      <c r="A20" s="15"/>
      <c r="B20" s="14" t="s">
        <v>23</v>
      </c>
      <c r="C20" s="18"/>
      <c r="D20" s="15"/>
      <c r="E20" s="15"/>
      <c r="F20" s="2"/>
      <c r="R20" s="3"/>
    </row>
    <row r="21" spans="1:18" x14ac:dyDescent="0.25">
      <c r="A21" s="15"/>
      <c r="B21" s="14" t="s">
        <v>25</v>
      </c>
      <c r="C21" s="18"/>
      <c r="D21" s="15" t="s">
        <v>26</v>
      </c>
      <c r="E21" s="15"/>
      <c r="F21" s="2"/>
      <c r="R21" s="3"/>
    </row>
    <row r="22" spans="1:18" x14ac:dyDescent="0.25">
      <c r="A22" s="15"/>
      <c r="B22" s="17"/>
      <c r="C22" s="18"/>
      <c r="D22" s="15"/>
      <c r="E22" s="15"/>
      <c r="F22" s="2"/>
      <c r="R22" s="3"/>
    </row>
    <row r="23" spans="1:18" ht="13.5" customHeight="1" x14ac:dyDescent="0.3">
      <c r="A23" s="15"/>
      <c r="B23" s="15"/>
      <c r="C23" s="18"/>
      <c r="D23" s="15"/>
      <c r="E23" s="15"/>
      <c r="F23" s="19"/>
      <c r="G23" s="11"/>
      <c r="H23" s="11"/>
      <c r="I23" s="11"/>
      <c r="J23" s="11"/>
      <c r="K23" s="11"/>
      <c r="L23" s="11"/>
      <c r="R23" s="3"/>
    </row>
    <row r="24" spans="1:18" ht="24.75" customHeight="1" x14ac:dyDescent="0.25">
      <c r="A24" s="15"/>
      <c r="B24" s="15"/>
      <c r="C24" s="15"/>
      <c r="D24" s="2"/>
      <c r="E24" s="2"/>
      <c r="F24" s="2"/>
      <c r="R24" s="3"/>
    </row>
    <row r="25" spans="1:18" ht="15" customHeight="1" x14ac:dyDescent="0.25">
      <c r="R25" s="3"/>
    </row>
    <row r="26" spans="1:18" x14ac:dyDescent="0.25">
      <c r="R26" s="3"/>
    </row>
    <row r="27" spans="1:18" x14ac:dyDescent="0.25">
      <c r="R27" s="3"/>
    </row>
    <row r="28" spans="1:18" x14ac:dyDescent="0.25">
      <c r="R28" s="3"/>
    </row>
    <row r="29" spans="1:18" x14ac:dyDescent="0.25">
      <c r="R29" s="3"/>
    </row>
    <row r="30" spans="1:18" x14ac:dyDescent="0.25">
      <c r="R30" s="3"/>
    </row>
    <row r="31" spans="1:18" x14ac:dyDescent="0.25">
      <c r="R31" s="3"/>
    </row>
    <row r="32" spans="1:18" x14ac:dyDescent="0.25">
      <c r="R32" s="3"/>
    </row>
    <row r="33" spans="18:18" x14ac:dyDescent="0.25">
      <c r="R33" s="3"/>
    </row>
    <row r="34" spans="18:18" x14ac:dyDescent="0.25">
      <c r="R34" s="3"/>
    </row>
    <row r="35" spans="18:18" x14ac:dyDescent="0.25">
      <c r="R35" s="3"/>
    </row>
    <row r="36" spans="18:18" x14ac:dyDescent="0.25">
      <c r="R36" s="3"/>
    </row>
    <row r="37" spans="18:18" x14ac:dyDescent="0.25">
      <c r="R37" s="3"/>
    </row>
    <row r="38" spans="18:18" x14ac:dyDescent="0.25">
      <c r="R38" s="3"/>
    </row>
    <row r="39" spans="18:18" x14ac:dyDescent="0.25">
      <c r="R39" s="3"/>
    </row>
    <row r="40" spans="18:18" x14ac:dyDescent="0.25">
      <c r="R40" s="3"/>
    </row>
    <row r="41" spans="18:18" x14ac:dyDescent="0.25">
      <c r="R41" s="3"/>
    </row>
    <row r="42" spans="18:18" x14ac:dyDescent="0.25">
      <c r="R42" s="3"/>
    </row>
    <row r="43" spans="18:18" x14ac:dyDescent="0.25">
      <c r="R43" s="3"/>
    </row>
    <row r="44" spans="18:18" x14ac:dyDescent="0.25">
      <c r="R44" s="3"/>
    </row>
    <row r="45" spans="18:18" x14ac:dyDescent="0.25">
      <c r="R45" s="3"/>
    </row>
    <row r="46" spans="18:18" x14ac:dyDescent="0.25">
      <c r="R46" s="3"/>
    </row>
  </sheetData>
  <mergeCells count="25">
    <mergeCell ref="A16:K16"/>
    <mergeCell ref="B9:B14"/>
    <mergeCell ref="L11:L14"/>
    <mergeCell ref="F11:F14"/>
    <mergeCell ref="G11:G14"/>
    <mergeCell ref="H11:H14"/>
    <mergeCell ref="D9:D14"/>
    <mergeCell ref="F9:H9"/>
    <mergeCell ref="I9:K9"/>
    <mergeCell ref="C5:L6"/>
    <mergeCell ref="K1:L1"/>
    <mergeCell ref="A3:L3"/>
    <mergeCell ref="A9:A14"/>
    <mergeCell ref="C9:C14"/>
    <mergeCell ref="A5:B6"/>
    <mergeCell ref="A7:B8"/>
    <mergeCell ref="C7:L7"/>
    <mergeCell ref="C8:L8"/>
    <mergeCell ref="E9:E14"/>
    <mergeCell ref="L9:L10"/>
    <mergeCell ref="F10:H10"/>
    <mergeCell ref="I10:K10"/>
    <mergeCell ref="I11:I14"/>
    <mergeCell ref="J11:J14"/>
    <mergeCell ref="K11:K14"/>
  </mergeCells>
  <hyperlinks>
    <hyperlink ref="C7" r:id="rId1" display="garantf1://70373958.0/"/>
  </hyperlinks>
  <pageMargins left="0.51181102362204722" right="0.51181102362204722" top="0.74803149606299213" bottom="0.74803149606299213" header="0.31496062992125984" footer="0.31496062992125984"/>
  <pageSetup paperSize="9" scale="51" orientation="landscape" r:id="rId2"/>
  <colBreaks count="1" manualBreakCount="1">
    <brk id="12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цифры после запятой</vt:lpstr>
      <vt:lpstr>'2 цифры после запятой'!Область_печати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Николаевич Бутенин</dc:creator>
  <cp:lastModifiedBy>Александрова Алиса Александровна</cp:lastModifiedBy>
  <cp:lastPrinted>2024-09-23T13:47:51Z</cp:lastPrinted>
  <dcterms:created xsi:type="dcterms:W3CDTF">2019-04-11T13:36:14Z</dcterms:created>
  <dcterms:modified xsi:type="dcterms:W3CDTF">2026-05-14T05:29:36Z</dcterms:modified>
</cp:coreProperties>
</file>