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242 В СФЕРЕ ИКТ\340\Монитор3\"/>
    </mc:Choice>
  </mc:AlternateContent>
  <bookViews>
    <workbookView xWindow="0" yWindow="0" windowWidth="28800" windowHeight="15525"/>
  </bookViews>
  <sheets>
    <sheet name="Форма" sheetId="4" r:id="rId1"/>
  </sheets>
  <definedNames>
    <definedName name="_xlnm.Print_Area" localSheetId="0">Форма!$A$1:$M$31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4" l="1"/>
  <c r="M15" i="4" l="1"/>
  <c r="I15" i="4"/>
  <c r="J15" i="4" s="1"/>
  <c r="K15" i="4" s="1"/>
  <c r="M16" i="4" l="1"/>
</calcChain>
</file>

<file path=xl/sharedStrings.xml><?xml version="1.0" encoding="utf-8"?>
<sst xmlns="http://schemas.openxmlformats.org/spreadsheetml/2006/main" count="39" uniqueCount="39">
  <si>
    <t>Наименование товара</t>
  </si>
  <si>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</si>
  <si>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</si>
  <si>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</si>
  <si>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</si>
  <si>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</si>
  <si>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</si>
  <si>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</si>
  <si>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</si>
  <si>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</si>
  <si>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</si>
  <si>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</si>
  <si>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</si>
  <si>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</si>
  <si>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</si>
  <si>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</si>
  <si>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</si>
  <si>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</si>
  <si>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</si>
  <si>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</si>
  <si>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</si>
  <si>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</si>
  <si>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</si>
  <si>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</si>
  <si>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</si>
  <si>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</si>
  <si>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</si>
  <si>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шт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</si>
  <si>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</si>
  <si>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</si>
  <si>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26.20.17.110</t>
  </si>
  <si>
    <t>ИКЗ: 261671500149067150100100710000000000</t>
  </si>
  <si>
    <t>Монитор, подключаемый к компьютеру</t>
  </si>
  <si>
    <t>Специалист по закупкам</t>
  </si>
  <si>
    <t>Исаенкова А.А.</t>
  </si>
  <si>
    <t>Поставка монитора, подключаемого к компьютеру, в сфере информационно-компьютерных технологий</t>
  </si>
  <si>
    <t>https://www.ozon.ru/product/crystalstorm-22-monitor-monitor-22-monitor-dlya-pk-va-1920x1080-full-hd-75-gts-chernyy-matovyy-4613344054/?at=08tY5pW8qcNyVLvKCmP6Kp8HOzMrpMFgv0lAnhL6z22N</t>
  </si>
  <si>
    <t>https://market.yandex.ru/card/monitor-crystalstorm-diagonal-22-1920-x-1080-pikseley-100gts-matovyy-chernyy/5814562342?do-waremd5=8mPu9HTmJ08EfgMfYzn1LA&amp;clid=1651&amp;ogV=-12#fullSpecsAnchorId</t>
  </si>
  <si>
    <t>https://www.wildberries.ru/catalog/888515923/detail.aspx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</si>
</sst>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 indent="15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Border="1"/>
    <xf numFmtId="0" fontId="4" fillId="0" borderId="2" xfId="0" applyFont="1" applyBorder="1" applyAlignment="1"/>
    <xf numFmtId="0" fontId="4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0" fillId="0" borderId="3" xfId="0" applyBorder="1"/>
    <xf numFmtId="0" fontId="4" fillId="0" borderId="0" xfId="0" applyFont="1" applyBorder="1"/>
    <xf numFmtId="4" fontId="4" fillId="0" borderId="3" xfId="0" applyNumberFormat="1" applyFont="1" applyBorder="1" applyAlignment="1">
      <alignment horizontal="center"/>
    </xf>
    <xf numFmtId="4" fontId="10" fillId="0" borderId="3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3" fillId="0" borderId="3" xfId="0" applyFont="1" applyBorder="1" applyAlignment="1">
      <alignment vertical="top" wrapText="1"/>
    </xf>
    <xf numFmtId="0" fontId="11" fillId="0" borderId="2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49" fontId="1" fillId="0" borderId="0" xfId="1" applyNumberFormat="1" applyAlignment="1" applyProtection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2" fillId="0" borderId="0" xfId="1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0" name="Text Box 1">
          <a:extLst>
            <a:ext uri="{FF2B5EF4-FFF2-40B4-BE49-F238E27FC236}">
              <a16:creationId xmlns:a16="http://schemas.microsoft.com/office/drawing/2014/main" xmlns="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15</xdr:row>
      <xdr:rowOff>0</xdr:rowOff>
    </xdr:from>
    <xdr:to>
      <xdr:col>0</xdr:col>
      <xdr:colOff>419100</xdr:colOff>
      <xdr:row>17</xdr:row>
      <xdr:rowOff>114300</xdr:rowOff>
    </xdr:to>
    <xdr:sp macro="" textlink="">
      <xdr:nvSpPr>
        <xdr:cNvPr id="10581" name="Text Box 1">
          <a:extLst>
            <a:ext uri="{FF2B5EF4-FFF2-40B4-BE49-F238E27FC236}">
              <a16:creationId xmlns:a16="http://schemas.microsoft.com/office/drawing/2014/main" xmlns="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15</xdr:row>
      <xdr:rowOff>0</xdr:rowOff>
    </xdr:from>
    <xdr:to>
      <xdr:col>5</xdr:col>
      <xdr:colOff>209550</xdr:colOff>
      <xdr:row>27</xdr:row>
      <xdr:rowOff>0</xdr:rowOff>
    </xdr:to>
    <xdr:sp macro="" textlink="">
      <xdr:nvSpPr>
        <xdr:cNvPr id="10582" name="Text Box 1">
          <a:extLst>
            <a:ext uri="{FF2B5EF4-FFF2-40B4-BE49-F238E27FC236}">
              <a16:creationId xmlns:a16="http://schemas.microsoft.com/office/drawing/2014/main" xmlns="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17</xdr:row>
      <xdr:rowOff>0</xdr:rowOff>
    </xdr:to>
    <xdr:sp macro="" textlink="">
      <xdr:nvSpPr>
        <xdr:cNvPr id="10583" name="Text Box 1">
          <a:extLst>
            <a:ext uri="{FF2B5EF4-FFF2-40B4-BE49-F238E27FC236}">
              <a16:creationId xmlns:a16="http://schemas.microsoft.com/office/drawing/2014/main" xmlns="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10584" name="Text Box 1">
          <a:extLst>
            <a:ext uri="{FF2B5EF4-FFF2-40B4-BE49-F238E27FC236}">
              <a16:creationId xmlns:a16="http://schemas.microsoft.com/office/drawing/2014/main" xmlns="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5" name="Text Box 1">
          <a:extLst>
            <a:ext uri="{FF2B5EF4-FFF2-40B4-BE49-F238E27FC236}">
              <a16:creationId xmlns:a16="http://schemas.microsoft.com/office/drawing/2014/main" xmlns="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6" name="Text Box 1">
          <a:extLst>
            <a:ext uri="{FF2B5EF4-FFF2-40B4-BE49-F238E27FC236}">
              <a16:creationId xmlns:a16="http://schemas.microsoft.com/office/drawing/2014/main" xmlns="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7" name="Text Box 1">
          <a:extLst>
            <a:ext uri="{FF2B5EF4-FFF2-40B4-BE49-F238E27FC236}">
              <a16:creationId xmlns:a16="http://schemas.microsoft.com/office/drawing/2014/main" xmlns="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8" name="Text Box 1">
          <a:extLst>
            <a:ext uri="{FF2B5EF4-FFF2-40B4-BE49-F238E27FC236}">
              <a16:creationId xmlns:a16="http://schemas.microsoft.com/office/drawing/2014/main" xmlns="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89" name="Text Box 1">
          <a:extLst>
            <a:ext uri="{FF2B5EF4-FFF2-40B4-BE49-F238E27FC236}">
              <a16:creationId xmlns:a16="http://schemas.microsoft.com/office/drawing/2014/main" xmlns="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0" name="Text Box 1">
          <a:extLst>
            <a:ext uri="{FF2B5EF4-FFF2-40B4-BE49-F238E27FC236}">
              <a16:creationId xmlns:a16="http://schemas.microsoft.com/office/drawing/2014/main" xmlns="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1" name="Text Box 1">
          <a:extLst>
            <a:ext uri="{FF2B5EF4-FFF2-40B4-BE49-F238E27FC236}">
              <a16:creationId xmlns:a16="http://schemas.microsoft.com/office/drawing/2014/main" xmlns="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2" name="Text Box 1">
          <a:extLst>
            <a:ext uri="{FF2B5EF4-FFF2-40B4-BE49-F238E27FC236}">
              <a16:creationId xmlns:a16="http://schemas.microsoft.com/office/drawing/2014/main" xmlns="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3" name="Text Box 1">
          <a:extLst>
            <a:ext uri="{FF2B5EF4-FFF2-40B4-BE49-F238E27FC236}">
              <a16:creationId xmlns:a16="http://schemas.microsoft.com/office/drawing/2014/main" xmlns="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4" name="Text Box 1">
          <a:extLst>
            <a:ext uri="{FF2B5EF4-FFF2-40B4-BE49-F238E27FC236}">
              <a16:creationId xmlns:a16="http://schemas.microsoft.com/office/drawing/2014/main" xmlns="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5" name="Text Box 1">
          <a:extLst>
            <a:ext uri="{FF2B5EF4-FFF2-40B4-BE49-F238E27FC236}">
              <a16:creationId xmlns:a16="http://schemas.microsoft.com/office/drawing/2014/main" xmlns="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6" name="Text Box 1">
          <a:extLst>
            <a:ext uri="{FF2B5EF4-FFF2-40B4-BE49-F238E27FC236}">
              <a16:creationId xmlns:a16="http://schemas.microsoft.com/office/drawing/2014/main" xmlns="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7" name="Text Box 1">
          <a:extLst>
            <a:ext uri="{FF2B5EF4-FFF2-40B4-BE49-F238E27FC236}">
              <a16:creationId xmlns:a16="http://schemas.microsoft.com/office/drawing/2014/main" xmlns="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8" name="Text Box 1">
          <a:extLst>
            <a:ext uri="{FF2B5EF4-FFF2-40B4-BE49-F238E27FC236}">
              <a16:creationId xmlns:a16="http://schemas.microsoft.com/office/drawing/2014/main" xmlns="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9" name="Text Box 1">
          <a:extLst>
            <a:ext uri="{FF2B5EF4-FFF2-40B4-BE49-F238E27FC236}">
              <a16:creationId xmlns:a16="http://schemas.microsoft.com/office/drawing/2014/main" xmlns="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zon.ru/product/crystalstorm-22-monitor-monitor-22-monitor-dlya-pk-va-1920x1080-full-hd-75-gts-chernyy-matovyy-4613344054/?at=08tY5pW8qcNyVLvKCmP6Kp8HOzMrpMFgv0lAnhL6z22N" TargetMode="External"/><Relationship Id="rId2" Type="http://schemas.openxmlformats.org/officeDocument/2006/relationships/hyperlink" Target="https://market.yandex.ru/card/monitor-crystalstorm-diagonal-22-1920-x-1080-pikseley-100gts-matovyy-chernyy/5814562342?do-waremd5=8mPu9HTmJ08EfgMfYzn1LA&amp;clid=1651&amp;ogV=-12" TargetMode="External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wildberries.ru/catalog/888515923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tabSelected="1" zoomScaleSheetLayoutView="100" workbookViewId="0">
      <selection activeCell="M25" sqref="M25"/>
    </sheetView>
  </sheetViews>
  <sheetFormatPr defaultRowHeight="15" x14ac:dyDescent="0.25"/>
  <cols>
    <col min="1" max="1" width="7.42578125" customWidth="1"/>
    <col min="2" max="2" width="68.710937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3"/>
      <c r="F2" s="3"/>
      <c r="G2" s="3"/>
      <c r="L2" s="33" t="s">
        <v>1</v>
      </c>
      <c r="M2" s="33"/>
    </row>
    <row r="3" spans="1:13" ht="15" customHeight="1" x14ac:dyDescent="0.25">
      <c r="I3" s="34" t="s">
        <v>16</v>
      </c>
      <c r="J3" s="34"/>
      <c r="K3" s="34"/>
      <c r="L3" s="34"/>
      <c r="M3" s="34"/>
    </row>
    <row r="4" spans="1:13" ht="12" customHeight="1" x14ac:dyDescent="0.25">
      <c r="I4" s="34"/>
      <c r="J4" s="34"/>
      <c r="K4" s="34"/>
      <c r="L4" s="34"/>
      <c r="M4" s="34"/>
    </row>
    <row r="5" spans="1:13" ht="51.75" customHeight="1" x14ac:dyDescent="0.25">
      <c r="I5" s="34"/>
      <c r="J5" s="34"/>
      <c r="K5" s="34"/>
      <c r="L5" s="34"/>
      <c r="M5" s="34"/>
    </row>
    <row r="6" spans="1:13" x14ac:dyDescent="0.25">
      <c r="E6" s="11"/>
      <c r="F6" s="11"/>
      <c r="G6" s="11"/>
      <c r="H6" s="11"/>
    </row>
    <row r="7" spans="1:13" ht="35.25" customHeight="1" x14ac:dyDescent="0.25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27" customHeight="1" x14ac:dyDescent="0.25">
      <c r="A8" s="8"/>
      <c r="B8" s="35" t="s">
        <v>31</v>
      </c>
      <c r="C8" s="36"/>
      <c r="D8" s="36"/>
      <c r="E8" s="36"/>
      <c r="F8" s="36"/>
      <c r="G8" s="36"/>
      <c r="H8" s="8"/>
    </row>
    <row r="9" spans="1:13" ht="37.5" customHeight="1" x14ac:dyDescent="0.25">
      <c r="A9" s="9"/>
      <c r="B9" s="25" t="s">
        <v>35</v>
      </c>
      <c r="C9" s="10"/>
      <c r="D9" s="10"/>
      <c r="E9" s="10"/>
      <c r="F9" s="10"/>
      <c r="G9" s="10"/>
      <c r="H9" s="10"/>
    </row>
    <row r="10" spans="1:13" x14ac:dyDescent="0.25">
      <c r="A10" s="2"/>
      <c r="D10" s="4" t="s">
        <v>2</v>
      </c>
      <c r="E10" s="1"/>
      <c r="F10" s="1"/>
      <c r="G10" s="1"/>
      <c r="H10" s="1"/>
      <c r="J10" s="43" t="s">
        <v>3</v>
      </c>
      <c r="K10" s="43"/>
      <c r="L10" s="43"/>
    </row>
    <row r="11" spans="1:13" ht="33.75" customHeight="1" x14ac:dyDescent="0.25">
      <c r="A11" s="44" t="s">
        <v>23</v>
      </c>
      <c r="B11" s="44"/>
      <c r="C11" s="44"/>
      <c r="D11" s="44"/>
      <c r="E11" s="44"/>
      <c r="F11" s="44" t="s">
        <v>22</v>
      </c>
      <c r="G11" s="44"/>
      <c r="H11" s="44"/>
      <c r="I11" s="44"/>
      <c r="J11" s="44"/>
      <c r="K11" s="44"/>
      <c r="L11" s="44"/>
      <c r="M11" s="44"/>
    </row>
    <row r="12" spans="1:13" ht="15.75" customHeight="1" x14ac:dyDescent="0.25">
      <c r="A12" s="2"/>
    </row>
    <row r="13" spans="1:13" ht="41.25" customHeight="1" x14ac:dyDescent="0.25">
      <c r="A13" s="49" t="s">
        <v>8</v>
      </c>
      <c r="B13" s="37" t="s">
        <v>0</v>
      </c>
      <c r="C13" s="21"/>
      <c r="D13" s="37" t="s">
        <v>17</v>
      </c>
      <c r="E13" s="45" t="s">
        <v>18</v>
      </c>
      <c r="F13" s="51" t="s">
        <v>21</v>
      </c>
      <c r="G13" s="52"/>
      <c r="H13" s="52"/>
      <c r="I13" s="40" t="s">
        <v>9</v>
      </c>
      <c r="J13" s="41"/>
      <c r="K13" s="42"/>
      <c r="L13" s="37" t="s">
        <v>20</v>
      </c>
      <c r="M13" s="37" t="s">
        <v>19</v>
      </c>
    </row>
    <row r="14" spans="1:13" ht="48.75" customHeight="1" x14ac:dyDescent="0.25">
      <c r="A14" s="50"/>
      <c r="B14" s="38"/>
      <c r="C14" s="22" t="s">
        <v>28</v>
      </c>
      <c r="D14" s="38"/>
      <c r="E14" s="46"/>
      <c r="F14" s="30" t="s">
        <v>10</v>
      </c>
      <c r="G14" s="30" t="s">
        <v>11</v>
      </c>
      <c r="H14" s="30" t="s">
        <v>12</v>
      </c>
      <c r="I14" s="13" t="s">
        <v>13</v>
      </c>
      <c r="J14" s="13" t="s">
        <v>14</v>
      </c>
      <c r="K14" s="13" t="s">
        <v>15</v>
      </c>
      <c r="L14" s="38"/>
      <c r="M14" s="38"/>
    </row>
    <row r="15" spans="1:13" x14ac:dyDescent="0.25">
      <c r="A15" s="26">
        <v>1</v>
      </c>
      <c r="B15" s="24" t="s">
        <v>32</v>
      </c>
      <c r="C15" s="24" t="s">
        <v>30</v>
      </c>
      <c r="D15" s="27" t="s">
        <v>27</v>
      </c>
      <c r="E15" s="31">
        <v>1</v>
      </c>
      <c r="F15" s="32">
        <v>6907</v>
      </c>
      <c r="G15" s="32">
        <v>6917</v>
      </c>
      <c r="H15" s="32">
        <v>6987</v>
      </c>
      <c r="I15" s="18">
        <f t="shared" ref="I15" si="0">AVERAGE(F15:H15)</f>
        <v>6937</v>
      </c>
      <c r="J15" s="15">
        <f t="shared" ref="J15" si="1">SQRT(SUM(POWER(F15-I15,2),POWER(G15-I15,2),POWER(H15-I15,2))/2)</f>
        <v>43.588989435406738</v>
      </c>
      <c r="K15" s="15">
        <f t="shared" ref="K15" si="2">J15/I15*100</f>
        <v>0.62835504447753687</v>
      </c>
      <c r="L15" s="18">
        <f>(G15+F15+H15)/3</f>
        <v>6937</v>
      </c>
      <c r="M15" s="14">
        <f>L15*E15</f>
        <v>6937</v>
      </c>
    </row>
    <row r="16" spans="1:13" ht="15.75" customHeight="1" x14ac:dyDescent="0.25">
      <c r="A16" s="48" t="s">
        <v>25</v>
      </c>
      <c r="B16" s="48"/>
      <c r="C16" s="23"/>
      <c r="D16" s="16"/>
      <c r="E16" s="16"/>
      <c r="F16" s="16"/>
      <c r="G16" s="16"/>
      <c r="H16" s="16"/>
      <c r="I16" s="16"/>
      <c r="J16" s="16"/>
      <c r="K16" s="16"/>
      <c r="L16" s="16"/>
      <c r="M16" s="19">
        <f>SUM(M15:M15)</f>
        <v>6937</v>
      </c>
    </row>
    <row r="17" spans="1:13" ht="16.5" customHeight="1" x14ac:dyDescent="0.25">
      <c r="A17" s="2"/>
    </row>
    <row r="18" spans="1:13" ht="16.5" customHeight="1" x14ac:dyDescent="0.25">
      <c r="A18" s="2"/>
      <c r="B18" s="54" t="s">
        <v>29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ht="16.5" customHeight="1" x14ac:dyDescent="0.25">
      <c r="A19" s="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45.75" customHeight="1" x14ac:dyDescent="0.25">
      <c r="A20" s="17" t="s">
        <v>24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5" customHeight="1" x14ac:dyDescent="0.25">
      <c r="A21" s="17"/>
      <c r="B21" s="53" t="s">
        <v>36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6.5" customHeight="1" x14ac:dyDescent="0.25">
      <c r="A22" s="17"/>
      <c r="B22" s="53" t="s">
        <v>37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5">
      <c r="A23" s="17"/>
      <c r="B23" s="53" t="s">
        <v>38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6.5" customHeight="1" x14ac:dyDescent="0.25">
      <c r="A24" s="17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6.5" customHeight="1" x14ac:dyDescent="0.25">
      <c r="A25" s="28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29"/>
    </row>
    <row r="26" spans="1:13" ht="16.5" customHeight="1" x14ac:dyDescent="0.25">
      <c r="A26" s="28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29"/>
    </row>
    <row r="27" spans="1:13" ht="16.5" customHeight="1" x14ac:dyDescent="0.25">
      <c r="A27" s="17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29"/>
    </row>
    <row r="28" spans="1:13" ht="15.75" customHeight="1" x14ac:dyDescent="0.25">
      <c r="A28" s="2"/>
      <c r="B28" s="7" t="s">
        <v>4</v>
      </c>
      <c r="C28" s="7"/>
      <c r="D28" s="5"/>
      <c r="E28" s="5"/>
      <c r="F28" s="5"/>
      <c r="G28" s="5"/>
      <c r="H28" s="1"/>
    </row>
    <row r="29" spans="1:13" x14ac:dyDescent="0.25">
      <c r="A29" s="2"/>
      <c r="B29" s="20" t="s">
        <v>33</v>
      </c>
      <c r="C29" s="20"/>
      <c r="D29" s="2"/>
      <c r="E29" s="1"/>
      <c r="F29" s="1"/>
      <c r="G29" s="1"/>
      <c r="H29" s="1" t="s">
        <v>34</v>
      </c>
    </row>
    <row r="30" spans="1:13" x14ac:dyDescent="0.25">
      <c r="A30" s="2"/>
      <c r="B30" s="6" t="s">
        <v>5</v>
      </c>
      <c r="C30" s="12"/>
      <c r="D30" s="2"/>
      <c r="E30" s="47" t="s">
        <v>7</v>
      </c>
      <c r="F30" s="47"/>
      <c r="G30" s="12"/>
      <c r="H30" s="47" t="s">
        <v>6</v>
      </c>
      <c r="I30" s="47"/>
    </row>
    <row r="31" spans="1:13" ht="16.5" customHeight="1" x14ac:dyDescent="0.25">
      <c r="A31" s="2"/>
      <c r="B31" s="4"/>
      <c r="C31" s="4"/>
      <c r="D31" s="2"/>
      <c r="E31" s="1"/>
      <c r="F31" s="1"/>
      <c r="G31" s="1"/>
      <c r="H31" s="1"/>
    </row>
    <row r="32" spans="1:13" x14ac:dyDescent="0.25">
      <c r="A32" s="2"/>
      <c r="B32" s="4"/>
      <c r="C32" s="4"/>
      <c r="D32" s="2"/>
      <c r="E32" s="1"/>
      <c r="F32" s="1"/>
      <c r="G32" s="1"/>
      <c r="H32" s="1"/>
    </row>
  </sheetData>
  <mergeCells count="27">
    <mergeCell ref="E30:F30"/>
    <mergeCell ref="H30:I30"/>
    <mergeCell ref="A16:B16"/>
    <mergeCell ref="A13:A14"/>
    <mergeCell ref="L13:L14"/>
    <mergeCell ref="F13:H13"/>
    <mergeCell ref="B21:M21"/>
    <mergeCell ref="B22:M22"/>
    <mergeCell ref="B23:M23"/>
    <mergeCell ref="B24:M24"/>
    <mergeCell ref="B18:M19"/>
    <mergeCell ref="B20:M20"/>
    <mergeCell ref="B27:L27"/>
    <mergeCell ref="B25:L25"/>
    <mergeCell ref="B26:L26"/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</mergeCells>
  <hyperlinks>
    <hyperlink ref="B18" r:id="rId1" display="consultantplus://offline/ref=D833979E70E696AE92584DA280381B40E7C74FCB171E7681A40ADECDED266245CAC09F9C10F90E32C78533D6D9F2E96121445C5900E3E8D2S3TBF"/>
    <hyperlink ref="B22:M22" r:id="rId2" location="fullSpecsAnchorId" display="https://market.yandex.ru/card/monitor-crystalstorm-diagonal-22-1920-x-1080-pikseley-100gts-matovyy-chernyy/5814562342?do-waremd5=8mPu9HTmJ08EfgMfYzn1LA&amp;clid=1651&amp;ogV=-12#fullSpecsAnchorId"/>
    <hyperlink ref="B21:M21" r:id="rId3" display="https://www.ozon.ru/product/crystalstorm-22-monitor-monitor-22-monitor-dlya-pk-va-1920x1080-full-hd-75-gts-chernyy-matovyy-4613344054/?at=08tY5pW8qcNyVLvKCmP6Kp8HOzMrpMFgv0lAnhL6z22N"/>
    <hyperlink ref="B23:M23" r:id="rId4" display="https://www.wildberries.ru/catalog/888515923/detail.aspx"/>
  </hyperlinks>
  <pageMargins left="0" right="0.23622047244094491" top="0.74803149606299213" bottom="0.74803149606299213" header="0.31496062992125984" footer="0.31496062992125984"/>
  <pageSetup paperSize="9" scale="67" fitToHeight="2" orientation="landscape" r:id="rId5"/>
  <rowBreaks count="1" manualBreakCount="1">
    <brk id="31" max="12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2022-06-20T07:01:46Z</cp:lastPrinted>
  <dcterms:created xsi:type="dcterms:W3CDTF">2017-01-30T06:42:59Z</dcterms:created>
  <dcterms:modified xsi:type="dcterms:W3CDTF">2026-06-25T09:08:40Z</dcterms:modified>
</cp:coreProperties>
</file>