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НМЦК_Росстат_п.7" sheetId="2" r:id="rId1"/>
  </sheets>
  <definedNames>
    <definedName name="Print_Area" localSheetId="0">НМЦК_Росстат_п.7!$A$3:$L$15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3" i="2" l="1"/>
  <c r="K15" i="2" l="1"/>
  <c r="J13" i="2" l="1"/>
  <c r="I14" i="2" l="1"/>
  <c r="J14" i="2" s="1"/>
</calcChain>
</file>

<file path=xl/sharedStrings.xml><?xml version="1.0" encoding="utf-8"?>
<sst xmlns="http://schemas.openxmlformats.org/spreadsheetml/2006/main" count="25" uniqueCount="24">
  <si>
    <t>на поставку</t>
  </si>
  <si>
    <t>(указывается объект закупки)</t>
  </si>
  <si>
    <t>Определение и обоснование начальной (максимальной) цены контракта (далее - НМЦК) проведено в соответствии со ст.22 Федерального закона № 44-ФЗ и приказом Федеральной антимонопольной службы от 22.11.2024 г. №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</t>
  </si>
  <si>
    <t>№ п/п</t>
  </si>
  <si>
    <t>Наименование товара в соответствии с КТРУ (при наличии)</t>
  </si>
  <si>
    <t>Ед.изм.</t>
  </si>
  <si>
    <t xml:space="preserve">Кол-во </t>
  </si>
  <si>
    <t xml:space="preserve">НМЦК, руб. 
</t>
  </si>
  <si>
    <t>Бензин автомобильный марки АИ-92</t>
  </si>
  <si>
    <t>л</t>
  </si>
  <si>
    <t>ИТОГО НМЦК, руб.:</t>
  </si>
  <si>
    <t xml:space="preserve">         В соответствии п. 7 Порядка дополнительно с учетом условий поставки, в том числе сроков и объемов поставки, наличия авансирования, порядка расчетов, применяется коэффициент стоимости отвлечения денежных средств при предоставлении отсрочки платежа в размере текущей ставки рефинансирования Банка России, пропорционально количеству месяцев поставки Товара.</t>
  </si>
  <si>
    <t>Ставка рефинансирования (ключевая ставка) на момента расчета, %, Кцб</t>
  </si>
  <si>
    <t>Количество месяцев исполнения контракта с учетом приемки и оплаты, мес., N</t>
  </si>
  <si>
    <t xml:space="preserve">Коэффициент отвлечения денежных средств, Кодс </t>
  </si>
  <si>
    <t>Расчет коэффициента отвлечения денежных средств:</t>
  </si>
  <si>
    <t xml:space="preserve">Цена единицы товара с учетом применненного коэффициента, руб. </t>
  </si>
  <si>
    <r>
      <t xml:space="preserve">Обоснование начальной (максимальной) цены контракта </t>
    </r>
    <r>
      <rPr>
        <b/>
        <sz val="18"/>
        <color rgb="FFFF0000"/>
        <rFont val="Times New Roman"/>
        <family val="1"/>
        <charset val="204"/>
      </rPr>
      <t/>
    </r>
  </si>
  <si>
    <t>Средняя потребительская цена (тариф) на нефтепродукты по Новосибирской области, руб.*</t>
  </si>
  <si>
    <t xml:space="preserve">         В соответствии с п. 6 Порядка учитывается информация о средних потребительских ценах на нефтепродукты в Новосибирской области, опубликованная в информационно-телекоммуникационной сети «Интернет» на официальном сайте Федеральной службы государственной статистики (https://rosstat.gov.ru/central-news) в разделе Главная страница/ Статистика /Новости статистики.</t>
  </si>
  <si>
    <t>Бензин автомобильный марки АИ-95</t>
  </si>
  <si>
    <t xml:space="preserve">бензина через АЗС (автозаправочные станции) </t>
  </si>
  <si>
    <r>
      <t xml:space="preserve">Кодс = (Кцб/100)/12*N + 1,
где: 
Кодс – коэффициент отвлечения денежных средств; полученное значение округляется до 4 знаков после запятой!
Кцб – ставка рефинансирования (ключевая ставка) на момент расчета, %;
N - количеством месяцев поставки по условиям контракта, 
</t>
    </r>
    <r>
      <rPr>
        <b/>
        <sz val="11"/>
        <rFont val="PT Astra Serif"/>
        <charset val="1"/>
      </rPr>
      <t>Например бензин АИ-92:</t>
    </r>
    <r>
      <rPr>
        <sz val="11"/>
        <rFont val="PT Astra Serif"/>
        <charset val="1"/>
      </rPr>
      <t xml:space="preserve"> </t>
    </r>
    <r>
      <rPr>
        <b/>
        <sz val="11"/>
        <rFont val="PT Astra Serif"/>
        <charset val="1"/>
      </rPr>
      <t>Кодс = (14,25/100)/12*1+1=1,01</t>
    </r>
  </si>
  <si>
    <r>
      <t xml:space="preserve">* </t>
    </r>
    <r>
      <rPr>
        <sz val="12"/>
        <color rgb="FF000000"/>
        <rFont val="PT Astra Serif"/>
      </rPr>
      <t>Новости статистики "О потребительских ценах на нефтепродукты..." https://www.rosstat.gov.ru/storage/mediabank/112_22-07-2026.html по состоянию на 23.07.2026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</si>
</sst>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22"/>
      <color rgb="FF000000"/>
      <name val="PT Astra Serif"/>
      <charset val="1"/>
    </font>
    <font>
      <b/>
      <sz val="18"/>
      <name val="Times New Roman"/>
      <family val="1"/>
      <charset val="204"/>
    </font>
    <font>
      <sz val="12"/>
      <color rgb="FF000000"/>
      <name val="PT Astra Serif"/>
      <charset val="1"/>
    </font>
    <font>
      <b/>
      <sz val="12"/>
      <color rgb="FFFF0000"/>
      <name val="PT Astra Serif"/>
      <charset val="1"/>
    </font>
    <font>
      <b/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3366"/>
      <name val="Times New Roman"/>
      <family val="1"/>
      <charset val="204"/>
    </font>
    <font>
      <sz val="10"/>
      <color rgb="FF993300"/>
      <name val="Times New Roman"/>
      <family val="1"/>
      <charset val="204"/>
    </font>
    <font>
      <sz val="10"/>
      <color rgb="FF008000"/>
      <name val="Times New Roman"/>
      <family val="1"/>
      <charset val="204"/>
    </font>
    <font>
      <sz val="10"/>
      <color rgb="FF00CC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66CC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PT Astra Serif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00CCFF"/>
      <name val="Times New Roman"/>
      <family val="1"/>
    </font>
    <font>
      <sz val="11"/>
      <color rgb="FF993300"/>
      <name val="Times New Roman"/>
      <family val="1"/>
    </font>
    <font>
      <sz val="11"/>
      <color rgb="FFFF0000"/>
      <name val="Times New Roman"/>
      <family val="1"/>
    </font>
    <font>
      <sz val="11"/>
      <color rgb="FF0066CC"/>
      <name val="Times New Roman"/>
      <family val="1"/>
    </font>
    <font>
      <sz val="11"/>
      <color rgb="FF003366"/>
      <name val="Times New Roman"/>
      <family val="1"/>
    </font>
    <font>
      <sz val="11"/>
      <color rgb="FF008000"/>
      <name val="Times New Roman"/>
      <family val="1"/>
    </font>
    <font>
      <b/>
      <sz val="11"/>
      <color rgb="FF000000"/>
      <name val="PT Astra Serif"/>
      <charset val="1"/>
    </font>
    <font>
      <sz val="11"/>
      <color rgb="FF000000"/>
      <name val="PT Astra Serif"/>
      <charset val="1"/>
    </font>
    <font>
      <b/>
      <sz val="11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PT Astra Serif"/>
      <charset val="1"/>
    </font>
    <font>
      <b/>
      <sz val="11"/>
      <name val="PT Astra Serif"/>
      <charset val="1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99CCFF"/>
      </patternFill>
    </fill>
    <fill>
      <patternFill patternType="solid">
        <fgColor rgb="FFE0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CC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6" fillId="3" borderId="1" xfId="0" applyNumberFormat="1" applyFont="1" applyFill="1" applyBorder="1" applyAlignment="1">
      <alignment horizontal="center" vertical="center"/>
    </xf>
    <xf numFmtId="0" fontId="17" fillId="0" borderId="0" xfId="0" applyFont="1"/>
    <xf numFmtId="0" fontId="9" fillId="0" borderId="0" xfId="0" applyFont="1" applyAlignment="1">
      <alignment vertical="top"/>
    </xf>
    <xf numFmtId="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7" fillId="0" borderId="0" xfId="0" applyFont="1" applyAlignment="1">
      <alignment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top"/>
    </xf>
    <xf numFmtId="4" fontId="24" fillId="3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7" fillId="0" borderId="0" xfId="0" applyFont="1"/>
    <xf numFmtId="0" fontId="12" fillId="0" borderId="0" xfId="0" applyFont="1"/>
    <xf numFmtId="0" fontId="28" fillId="0" borderId="0" xfId="0" applyFont="1"/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2" fillId="0" borderId="0" xfId="0" applyFont="1"/>
    <xf numFmtId="0" fontId="43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0" fillId="0" borderId="0" xfId="0" applyBorder="1"/>
    <xf numFmtId="0" fontId="24" fillId="0" borderId="0" xfId="0" applyFont="1" applyAlignment="1">
      <alignment horizontal="left" vertical="top"/>
    </xf>
    <xf numFmtId="2" fontId="1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2" fontId="16" fillId="5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38" fillId="4" borderId="5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 wrapText="1"/>
    </xf>
    <xf numFmtId="0" fontId="28" fillId="0" borderId="0" xfId="0" applyFont="1" applyBorder="1"/>
    <xf numFmtId="0" fontId="1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C9211E"/>
      <rgbColor rgb="FFFFFFCC"/>
      <rgbColor rgb="FFE0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8"/>
  <sheetViews>
    <sheetView tabSelected="1" topLeftCell="A7" zoomScaleNormal="100" workbookViewId="0">
      <selection activeCell="K15" sqref="K15"/>
    </sheetView>
  </sheetViews>
  <sheetFormatPr defaultColWidth="8.85546875" defaultRowHeight="15"/>
  <cols>
    <col min="1" max="1" width="5" style="1" customWidth="1"/>
    <col min="2" max="2" width="29.42578125" style="1" customWidth="1"/>
    <col min="3" max="3" width="8.5703125" style="1" customWidth="1"/>
    <col min="4" max="4" width="5.5703125" style="1" customWidth="1"/>
    <col min="5" max="5" width="6" style="1" customWidth="1"/>
    <col min="6" max="6" width="19" style="1" customWidth="1"/>
    <col min="7" max="7" width="16.42578125" style="1" customWidth="1"/>
    <col min="8" max="8" width="18.85546875" style="1" customWidth="1"/>
    <col min="9" max="9" width="18.140625" style="1" customWidth="1"/>
    <col min="10" max="10" width="21.85546875" style="1" customWidth="1"/>
    <col min="11" max="11" width="21.42578125" style="1" customWidth="1"/>
    <col min="12" max="12" width="18.85546875" style="1" customWidth="1"/>
    <col min="13" max="252" width="8.85546875" style="1"/>
    <col min="16380" max="16384" width="11.5703125" customWidth="1"/>
  </cols>
  <sheetData>
    <row r="1" spans="1:252" ht="6" customHeight="1">
      <c r="A1"/>
      <c r="B1" s="2"/>
      <c r="C1" s="2"/>
      <c r="D1" s="2"/>
      <c r="E1" s="2"/>
      <c r="F1" s="2"/>
      <c r="G1" s="2"/>
      <c r="H1" s="2"/>
      <c r="I1" s="2"/>
      <c r="J1" s="2"/>
      <c r="K1" s="3"/>
      <c r="L1" s="4"/>
    </row>
    <row r="2" spans="1:252" s="10" customFormat="1" ht="9.75" hidden="1" customHeight="1">
      <c r="A2" s="5"/>
      <c r="B2" s="6"/>
      <c r="C2" s="7"/>
      <c r="D2" s="7"/>
      <c r="E2" s="7"/>
      <c r="F2" s="7"/>
      <c r="G2" s="7"/>
      <c r="H2" s="7"/>
      <c r="I2" s="7"/>
      <c r="J2" s="5"/>
      <c r="K2" s="5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</row>
    <row r="3" spans="1:252" ht="61.15" customHeight="1">
      <c r="A3" s="61" t="s">
        <v>17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4"/>
    </row>
    <row r="4" spans="1:252" ht="45" customHeight="1">
      <c r="A4" s="46"/>
      <c r="B4" s="11"/>
      <c r="C4" s="44" t="s">
        <v>0</v>
      </c>
      <c r="D4" s="45"/>
      <c r="E4" s="66" t="s">
        <v>21</v>
      </c>
      <c r="F4" s="66"/>
      <c r="G4" s="66"/>
      <c r="H4" s="66"/>
      <c r="I4" s="66"/>
      <c r="J4" s="66"/>
      <c r="K4" s="66"/>
      <c r="IQ4"/>
      <c r="IR4"/>
    </row>
    <row r="5" spans="1:252" ht="22.35" customHeight="1">
      <c r="A5" s="63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4"/>
    </row>
    <row r="6" spans="1:252" ht="66.400000000000006" customHeight="1">
      <c r="A6" s="65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12"/>
    </row>
    <row r="7" spans="1:252" ht="47.85" customHeight="1">
      <c r="A7" s="65" t="s">
        <v>19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12"/>
    </row>
    <row r="8" spans="1:252" ht="53.65" customHeight="1">
      <c r="A8" s="65" t="s">
        <v>11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12"/>
    </row>
    <row r="9" spans="1:252" ht="10.3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252" ht="60" customHeight="1">
      <c r="A10" s="67" t="s">
        <v>3</v>
      </c>
      <c r="B10" s="80" t="s">
        <v>4</v>
      </c>
      <c r="C10" s="68" t="s">
        <v>5</v>
      </c>
      <c r="D10" s="69" t="s">
        <v>6</v>
      </c>
      <c r="E10" s="70"/>
      <c r="F10" s="73" t="s">
        <v>18</v>
      </c>
      <c r="G10" s="74" t="s">
        <v>12</v>
      </c>
      <c r="H10" s="74" t="s">
        <v>13</v>
      </c>
      <c r="I10" s="75" t="s">
        <v>14</v>
      </c>
      <c r="J10" s="78" t="s">
        <v>16</v>
      </c>
      <c r="K10" s="76" t="s">
        <v>7</v>
      </c>
      <c r="II10"/>
      <c r="IJ10"/>
      <c r="IK10"/>
      <c r="IL10"/>
      <c r="IM10"/>
      <c r="IN10"/>
      <c r="IO10"/>
      <c r="IP10"/>
      <c r="IQ10"/>
      <c r="IR10"/>
    </row>
    <row r="11" spans="1:252" ht="65.25" customHeight="1">
      <c r="A11" s="67"/>
      <c r="B11" s="81"/>
      <c r="C11" s="68"/>
      <c r="D11" s="71"/>
      <c r="E11" s="72"/>
      <c r="F11" s="73"/>
      <c r="G11" s="74"/>
      <c r="H11" s="74"/>
      <c r="I11" s="75"/>
      <c r="J11" s="78"/>
      <c r="K11" s="76"/>
      <c r="II11"/>
      <c r="IJ11"/>
      <c r="IK11"/>
      <c r="IL11"/>
      <c r="IM11"/>
      <c r="IN11"/>
      <c r="IO11"/>
      <c r="IP11"/>
      <c r="IQ11"/>
      <c r="IR11"/>
    </row>
    <row r="12" spans="1:252" ht="15.75">
      <c r="A12" s="53">
        <v>1</v>
      </c>
      <c r="B12" s="55">
        <v>2</v>
      </c>
      <c r="C12" s="55">
        <v>3</v>
      </c>
      <c r="D12" s="84">
        <v>4</v>
      </c>
      <c r="E12" s="84"/>
      <c r="F12" s="56">
        <v>5</v>
      </c>
      <c r="G12" s="57">
        <v>6</v>
      </c>
      <c r="H12" s="58">
        <v>7</v>
      </c>
      <c r="I12" s="57">
        <v>8</v>
      </c>
      <c r="J12" s="59">
        <v>9</v>
      </c>
      <c r="K12" s="60">
        <v>10</v>
      </c>
      <c r="II12"/>
      <c r="IJ12"/>
      <c r="IK12"/>
      <c r="IL12"/>
      <c r="IM12"/>
      <c r="IN12"/>
      <c r="IO12"/>
      <c r="IP12"/>
      <c r="IQ12"/>
      <c r="IR12"/>
    </row>
    <row r="13" spans="1:252" ht="54" customHeight="1">
      <c r="A13" s="54">
        <v>1</v>
      </c>
      <c r="B13" s="48" t="s">
        <v>8</v>
      </c>
      <c r="C13" s="49" t="s">
        <v>9</v>
      </c>
      <c r="D13" s="85">
        <v>175</v>
      </c>
      <c r="E13" s="85"/>
      <c r="F13" s="49">
        <v>79.650000000000006</v>
      </c>
      <c r="G13" s="50">
        <v>14.25</v>
      </c>
      <c r="H13" s="51">
        <v>1</v>
      </c>
      <c r="I13" s="48">
        <f>ROUNDUP(((G13/100)/12*H13)+1,4)</f>
        <v>1.0119</v>
      </c>
      <c r="J13" s="52">
        <f>F13*I13</f>
        <v>80.597835000000003</v>
      </c>
      <c r="K13" s="13">
        <v>14105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/>
      <c r="IJ13"/>
      <c r="IK13"/>
      <c r="IL13"/>
      <c r="IM13"/>
      <c r="IN13"/>
      <c r="IO13"/>
      <c r="IP13"/>
      <c r="IQ13"/>
      <c r="IR13"/>
    </row>
    <row r="14" spans="1:252" ht="31.5">
      <c r="A14" s="54">
        <v>2</v>
      </c>
      <c r="B14" s="48" t="s">
        <v>20</v>
      </c>
      <c r="C14" s="49" t="s">
        <v>9</v>
      </c>
      <c r="D14" s="85">
        <v>250</v>
      </c>
      <c r="E14" s="85"/>
      <c r="F14" s="49">
        <v>84.64</v>
      </c>
      <c r="G14" s="50">
        <v>14.25</v>
      </c>
      <c r="H14" s="51">
        <v>1</v>
      </c>
      <c r="I14" s="48">
        <f>ROUNDUP(((G14/100)/12*H14)+1,4)</f>
        <v>1.0119</v>
      </c>
      <c r="J14" s="52">
        <f>F14*I14</f>
        <v>85.647216</v>
      </c>
      <c r="K14" s="13">
        <v>21412.5</v>
      </c>
      <c r="L14" s="15"/>
      <c r="M14" s="15"/>
      <c r="N14" s="16"/>
      <c r="O14" s="17"/>
      <c r="P14" s="18"/>
      <c r="Q14" s="18"/>
      <c r="R14" s="18"/>
      <c r="S14" s="18"/>
      <c r="T14" s="19"/>
      <c r="U14" s="19"/>
      <c r="V14" s="19"/>
      <c r="W14" s="20"/>
      <c r="X14" s="21"/>
      <c r="Y14" s="21"/>
      <c r="Z14" s="21"/>
      <c r="AA14" s="21"/>
      <c r="AB14" s="19"/>
      <c r="AC14" s="19"/>
      <c r="AD14" s="22"/>
      <c r="AE14" s="22"/>
      <c r="AF14" s="23"/>
      <c r="AG14" s="23"/>
      <c r="AH14" s="17"/>
      <c r="AI14" s="17"/>
      <c r="AJ14" s="16"/>
      <c r="AK14" s="24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25"/>
      <c r="BK14" s="26"/>
      <c r="BL14" s="25"/>
      <c r="BM14" s="26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/>
      <c r="IJ14"/>
      <c r="IK14"/>
      <c r="IL14"/>
      <c r="IM14"/>
      <c r="IN14"/>
      <c r="IO14"/>
      <c r="IP14"/>
      <c r="IQ14"/>
      <c r="IR14"/>
    </row>
    <row r="15" spans="1:252" ht="26.25" customHeight="1">
      <c r="A15" s="79" t="s">
        <v>10</v>
      </c>
      <c r="B15" s="79"/>
      <c r="C15" s="79"/>
      <c r="D15" s="79"/>
      <c r="E15" s="79"/>
      <c r="F15" s="79"/>
      <c r="G15" s="79"/>
      <c r="H15" s="79"/>
      <c r="I15" s="79"/>
      <c r="J15" s="79"/>
      <c r="K15" s="27">
        <f>SUM(K13:K14)</f>
        <v>35517.5</v>
      </c>
      <c r="L15" s="15"/>
      <c r="M15" s="16"/>
      <c r="N15" s="17"/>
      <c r="O15" s="18"/>
      <c r="P15" s="18"/>
      <c r="Q15" s="18"/>
      <c r="R15" s="18"/>
      <c r="S15" s="19"/>
      <c r="T15" s="19"/>
      <c r="U15" s="19"/>
      <c r="V15" s="20"/>
      <c r="W15" s="21"/>
      <c r="X15" s="21"/>
      <c r="Y15" s="21"/>
      <c r="Z15" s="21"/>
      <c r="AA15" s="19"/>
      <c r="AB15" s="19"/>
      <c r="AC15" s="22"/>
      <c r="AD15" s="22"/>
      <c r="AE15" s="23"/>
      <c r="AF15" s="23"/>
      <c r="AG15" s="17"/>
      <c r="AH15" s="17"/>
      <c r="AI15" s="16"/>
      <c r="AJ15" s="24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25"/>
      <c r="BJ15" s="26"/>
      <c r="BK15" s="25"/>
      <c r="BL15" s="26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/>
      <c r="II15"/>
      <c r="IJ15"/>
      <c r="IK15"/>
      <c r="IL15"/>
      <c r="IM15"/>
      <c r="IN15"/>
      <c r="IO15"/>
      <c r="IP15"/>
      <c r="IQ15"/>
      <c r="IR15"/>
    </row>
    <row r="16" spans="1:252" ht="21" customHeight="1">
      <c r="A16" s="47" t="s">
        <v>23</v>
      </c>
      <c r="B16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252" ht="18" customHeight="1">
      <c r="A17" s="28"/>
      <c r="B17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252" ht="18" customHeight="1">
      <c r="A18" s="28"/>
      <c r="B18" s="40" t="s">
        <v>15</v>
      </c>
      <c r="C18" s="41"/>
      <c r="D18" s="41"/>
      <c r="E18" s="41"/>
      <c r="F18" s="41"/>
      <c r="G18" s="41"/>
      <c r="H18" s="41"/>
      <c r="I18" s="41"/>
      <c r="J18" s="28"/>
      <c r="K18" s="28"/>
      <c r="L18" s="28"/>
    </row>
    <row r="19" spans="1:252" ht="96.95" customHeight="1">
      <c r="A19" s="28"/>
      <c r="B19" s="82" t="s">
        <v>22</v>
      </c>
      <c r="C19" s="82"/>
      <c r="D19" s="82"/>
      <c r="E19" s="82"/>
      <c r="F19" s="82"/>
      <c r="G19" s="82"/>
      <c r="H19" s="82"/>
      <c r="I19" s="82"/>
      <c r="J19" s="28"/>
      <c r="K19" s="28"/>
      <c r="L19" s="28"/>
    </row>
    <row r="20" spans="1:252" ht="18" customHeight="1">
      <c r="A20" s="28"/>
      <c r="B20" s="42"/>
      <c r="C20" s="43"/>
      <c r="D20" s="43"/>
      <c r="E20" s="43"/>
      <c r="F20" s="43"/>
      <c r="G20" s="43"/>
      <c r="H20" s="43"/>
      <c r="I20" s="43"/>
      <c r="J20" s="28"/>
      <c r="K20" s="28"/>
      <c r="L20" s="28"/>
    </row>
    <row r="21" spans="1:252" ht="7.5" customHeight="1">
      <c r="A21" s="28"/>
      <c r="B21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252" ht="18" hidden="1" customHeight="1">
      <c r="A22" s="28"/>
      <c r="B22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252" hidden="1"/>
    <row r="24" spans="1:252" hidden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</row>
    <row r="25" spans="1:252" hidden="1">
      <c r="A25" s="30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</row>
    <row r="26" spans="1:252" hidden="1">
      <c r="A26" s="83"/>
      <c r="B26" s="83"/>
      <c r="C26" s="83"/>
      <c r="D26" s="83"/>
      <c r="E26" s="83"/>
      <c r="F26" s="83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</row>
    <row r="27" spans="1:25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</row>
    <row r="28" spans="1:252" ht="32.1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32"/>
      <c r="N28" s="32"/>
      <c r="O28" s="32"/>
      <c r="P28" s="33"/>
      <c r="Q28" s="33"/>
      <c r="R28" s="34"/>
      <c r="S28" s="34"/>
      <c r="T28" s="35"/>
      <c r="U28" s="35"/>
      <c r="V28" s="36"/>
      <c r="W28" s="36"/>
      <c r="X28" s="37"/>
      <c r="Y28" s="37"/>
      <c r="Z28" s="38"/>
      <c r="AA28" s="38"/>
      <c r="AB28" s="38"/>
      <c r="AC28" s="38"/>
      <c r="AD28" s="33"/>
      <c r="AE28" s="33"/>
      <c r="AF28" s="33"/>
      <c r="AG28" s="39"/>
      <c r="AH28" s="32"/>
      <c r="AI28" s="32"/>
      <c r="AJ28" s="32"/>
      <c r="AK28" s="32"/>
      <c r="AL28" s="33"/>
      <c r="AM28" s="33"/>
      <c r="AN28" s="34"/>
      <c r="AO28" s="34"/>
      <c r="AP28" s="35"/>
      <c r="AQ28" s="35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4"/>
      <c r="BU28" s="34"/>
      <c r="BV28" s="34"/>
      <c r="BW28" s="34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</row>
  </sheetData>
  <mergeCells count="24">
    <mergeCell ref="A28:L28"/>
    <mergeCell ref="J10:J11"/>
    <mergeCell ref="A15:J15"/>
    <mergeCell ref="B10:B11"/>
    <mergeCell ref="B19:I19"/>
    <mergeCell ref="A26:B26"/>
    <mergeCell ref="C26:F26"/>
    <mergeCell ref="D12:E12"/>
    <mergeCell ref="D13:E13"/>
    <mergeCell ref="D14:E14"/>
    <mergeCell ref="A8:K8"/>
    <mergeCell ref="A10:A11"/>
    <mergeCell ref="C10:C11"/>
    <mergeCell ref="D10:E11"/>
    <mergeCell ref="F10:F11"/>
    <mergeCell ref="G10:G11"/>
    <mergeCell ref="H10:H11"/>
    <mergeCell ref="I10:I11"/>
    <mergeCell ref="K10:K11"/>
    <mergeCell ref="A3:K3"/>
    <mergeCell ref="A5:K5"/>
    <mergeCell ref="A6:K6"/>
    <mergeCell ref="A7:K7"/>
    <mergeCell ref="E4:K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НМЦК_Росстат_п.7</vt:lpstr>
      <vt:lpstr>НМЦК_Росстат_п.7!Print_Area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credo</cp:lastModifiedBy>
  <cp:revision>40</cp:revision>
  <cp:lastPrinted>2026-07-23T06:52:04Z</cp:lastPrinted>
  <dcterms:created xsi:type="dcterms:W3CDTF">2014-01-17T00:15:00Z</dcterms:created>
  <dcterms:modified xsi:type="dcterms:W3CDTF">2026-07-23T06:52:06Z</dcterms:modified>
  <dc:language>ru-RU</dc:language>
  <cp:version>1048576</cp:version>
</cp:coreProperties>
</file>