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<sst xmlns="http://schemas.openxmlformats.org/spreadsheetml/2006/main" count="24" uniqueCount="24">
  <si>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Обоснование начальной (максимальной) цены контракта</t>
  </si>
  <si>
    <t xml:space="preserve">Используемый метод определения НМЦК с обоснованием: Метод сопоставимых рыночных цен (анализа рынка)</t>
  </si>
  <si>
    <t xml:space="preserve">Поставка товара</t>
  </si>
  <si>
    <t xml:space="preserve">Информация о валюте, используемой для формирования цены контракта и расчетов с поставщиком: Рубль</t>
  </si>
  <si>
    <t xml:space="preserve">№        п/п</t>
  </si>
  <si>
    <t xml:space="preserve">КТРУ / ОКПД2</t>
  </si>
  <si>
    <t xml:space="preserve">Наименование</t>
  </si>
  <si>
    <t xml:space="preserve">Ед.  изм.</t>
  </si>
  <si>
    <t xml:space="preserve">Кол-во</t>
  </si>
  <si>
    <t xml:space="preserve">КП 1 №  от </t>
  </si>
  <si>
    <t xml:space="preserve">КП 2 №  от </t>
  </si>
  <si>
    <t xml:space="preserve">КП 3 №  от </t>
  </si>
  <si>
    <t xml:space="preserve">Коэф. Вариации</t>
  </si>
  <si>
    <t xml:space="preserve">Средняя цена</t>
  </si>
  <si>
    <r>
      <rPr>
        <b val="true"/>
        <sz val="10"/>
        <rFont val="Times New Roman"/>
        <family val="1"/>
        <charset val="204"/>
      </rPr>
      <t xml:space="preserve">Итого по ценовому предложению </t>
    </r>
    <r>
      <rPr>
        <b val="true"/>
        <sz val="12"/>
        <rFont val="Times New Roman"/>
        <family val="1"/>
        <charset val="204"/>
      </rPr>
      <t xml:space="preserve">КП1</t>
    </r>
  </si>
  <si>
    <r>
      <rPr>
        <b val="true"/>
        <sz val="10"/>
        <rFont val="Times New Roman"/>
        <family val="1"/>
        <charset val="204"/>
      </rPr>
      <t xml:space="preserve">Итого по ценовому предложению </t>
    </r>
    <r>
      <rPr>
        <b val="true"/>
        <sz val="12"/>
        <rFont val="Times New Roman"/>
        <family val="1"/>
        <charset val="204"/>
      </rPr>
      <t xml:space="preserve">КП2</t>
    </r>
  </si>
  <si>
    <r>
      <rPr>
        <b val="true"/>
        <sz val="10"/>
        <rFont val="Times New Roman"/>
        <family val="1"/>
        <charset val="204"/>
      </rPr>
      <t xml:space="preserve">Итого по ценовому предложению  </t>
    </r>
    <r>
      <rPr>
        <b val="true"/>
        <sz val="12"/>
        <rFont val="Times New Roman"/>
        <family val="1"/>
        <charset val="204"/>
      </rPr>
      <t xml:space="preserve">КП3</t>
    </r>
  </si>
  <si>
    <t xml:space="preserve">Тачка садовая одноколесная 65л, 90кг.</t>
  </si>
  <si>
    <t xml:space="preserve">шт</t>
  </si>
  <si>
    <t xml:space="preserve">ИТОГО</t>
  </si>
  <si>
    <t xml:space="preserve">           * -коэффициент вариации менее 33 %, совокупность цен принимается однородной.</t>
  </si>
  <si>
    <t xml:space="preserve">Заказчик в целях эффективности и экономности расходования бюджетных средств определяет Н(М)ЦК по минимальной цене на основании ст.34 Бюджетного кодекса РФ.</t>
  </si>
  <si>
    <t xml:space="preserve">Начальная (максимальная) цена контракта составляет:</t>
  </si>
  <si>
    <t xml:space="preserve">Специалист по закупкам___________Сорогина С.Н.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</si>
</sst>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0"/>
    <numFmt numFmtId="167" formatCode="0%"/>
    <numFmt numFmtId="168" formatCode="_-* #,##0.00\ _₽_-;\-* #,##0.00\ _₽_-;_-* \-??\ _₽_-;_-@_-"/>
    <numFmt numFmtId="169" formatCode="0.00%"/>
    <numFmt numFmtId="170" formatCode="0.000000"/>
  </numFmts>
  <fonts count="20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b val="true"/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2" borderId="2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6" fillId="0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2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2.wmf"/><Relationship Id="rId4" Type="http://schemas.openxmlformats.org/officeDocument/2006/relationships/image" Target="../media/image2.wmf"/><Relationship Id="rId5" Type="http://schemas.openxmlformats.org/officeDocument/2006/relationships/image" Target="../media/image1.wmf"/><Relationship Id="rId6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0" name="TextBox 13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1" name="TextBox 14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2" name="TextBox 15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3" name="TextBox 16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4" name="TextBox 17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5" name="TextBox 18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6" name="TextBox 19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7" name="TextBox 20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8" name="TextBox 21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9" name="TextBox 22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10" name="TextBox 23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5</xdr:row>
      <xdr:rowOff>0</xdr:rowOff>
    </xdr:from>
    <xdr:to>
      <xdr:col>4</xdr:col>
      <xdr:colOff>404640</xdr:colOff>
      <xdr:row>6</xdr:row>
      <xdr:rowOff>72000</xdr:rowOff>
    </xdr:to>
    <xdr:sp>
      <xdr:nvSpPr>
        <xdr:cNvPr id="11" name="TextBox 24"/>
        <xdr:cNvSpPr/>
      </xdr:nvSpPr>
      <xdr:spPr>
        <a:xfrm>
          <a:off x="5024520" y="99072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7</xdr:row>
      <xdr:rowOff>228600</xdr:rowOff>
    </xdr:from>
    <xdr:to>
      <xdr:col>8</xdr:col>
      <xdr:colOff>531360</xdr:colOff>
      <xdr:row>7</xdr:row>
      <xdr:rowOff>228600</xdr:rowOff>
    </xdr:to>
    <xdr:pic>
      <xdr:nvPicPr>
        <xdr:cNvPr id="12" name="Рисунок 32" descr=""/>
        <xdr:cNvPicPr/>
      </xdr:nvPicPr>
      <xdr:blipFill>
        <a:blip r:embed="rId1"/>
        <a:stretch/>
      </xdr:blipFill>
      <xdr:spPr>
        <a:xfrm>
          <a:off x="7984440" y="1600200"/>
          <a:ext cx="5313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66600</xdr:colOff>
      <xdr:row>7</xdr:row>
      <xdr:rowOff>438120</xdr:rowOff>
    </xdr:from>
    <xdr:to>
      <xdr:col>8</xdr:col>
      <xdr:colOff>607320</xdr:colOff>
      <xdr:row>7</xdr:row>
      <xdr:rowOff>438120</xdr:rowOff>
    </xdr:to>
    <xdr:pic>
      <xdr:nvPicPr>
        <xdr:cNvPr id="13" name="Рисунок 33" descr=""/>
        <xdr:cNvPicPr/>
      </xdr:nvPicPr>
      <xdr:blipFill>
        <a:blip r:embed="rId2"/>
        <a:stretch/>
      </xdr:blipFill>
      <xdr:spPr>
        <a:xfrm>
          <a:off x="8051040" y="1809720"/>
          <a:ext cx="5407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66600</xdr:colOff>
      <xdr:row>7</xdr:row>
      <xdr:rowOff>504720</xdr:rowOff>
    </xdr:from>
    <xdr:to>
      <xdr:col>8</xdr:col>
      <xdr:colOff>607320</xdr:colOff>
      <xdr:row>7</xdr:row>
      <xdr:rowOff>504720</xdr:rowOff>
    </xdr:to>
    <xdr:pic>
      <xdr:nvPicPr>
        <xdr:cNvPr id="14" name="Рисунок 35" descr=""/>
        <xdr:cNvPicPr/>
      </xdr:nvPicPr>
      <xdr:blipFill>
        <a:blip r:embed="rId3"/>
        <a:stretch/>
      </xdr:blipFill>
      <xdr:spPr>
        <a:xfrm>
          <a:off x="8051040" y="1876320"/>
          <a:ext cx="5407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twoCell">
    <xdr:from>
      <xdr:col>8</xdr:col>
      <xdr:colOff>95400</xdr:colOff>
      <xdr:row>7</xdr:row>
      <xdr:rowOff>771480</xdr:rowOff>
    </xdr:from>
    <xdr:to>
      <xdr:col>8</xdr:col>
      <xdr:colOff>674280</xdr:colOff>
      <xdr:row>7</xdr:row>
      <xdr:rowOff>1131120</xdr:rowOff>
    </xdr:to>
    <xdr:pic>
      <xdr:nvPicPr>
        <xdr:cNvPr id="15" name="Рисунок 36" descr=""/>
        <xdr:cNvPicPr/>
      </xdr:nvPicPr>
      <xdr:blipFill>
        <a:blip r:embed="rId4"/>
        <a:stretch/>
      </xdr:blipFill>
      <xdr:spPr>
        <a:xfrm>
          <a:off x="8079840" y="2143080"/>
          <a:ext cx="578880" cy="35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228600</xdr:rowOff>
    </xdr:from>
    <xdr:to>
      <xdr:col>8</xdr:col>
      <xdr:colOff>531360</xdr:colOff>
      <xdr:row>7</xdr:row>
      <xdr:rowOff>228600</xdr:rowOff>
    </xdr:to>
    <xdr:pic>
      <xdr:nvPicPr>
        <xdr:cNvPr id="16" name="Рисунок 37" descr=""/>
        <xdr:cNvPicPr/>
      </xdr:nvPicPr>
      <xdr:blipFill>
        <a:blip r:embed="rId5"/>
        <a:stretch/>
      </xdr:blipFill>
      <xdr:spPr>
        <a:xfrm>
          <a:off x="7984440" y="1600200"/>
          <a:ext cx="5313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66600</xdr:colOff>
      <xdr:row>7</xdr:row>
      <xdr:rowOff>438120</xdr:rowOff>
    </xdr:from>
    <xdr:to>
      <xdr:col>8</xdr:col>
      <xdr:colOff>607320</xdr:colOff>
      <xdr:row>7</xdr:row>
      <xdr:rowOff>438120</xdr:rowOff>
    </xdr:to>
    <xdr:pic>
      <xdr:nvPicPr>
        <xdr:cNvPr id="17" name="Рисунок 38" descr=""/>
        <xdr:cNvPicPr/>
      </xdr:nvPicPr>
      <xdr:blipFill>
        <a:blip r:embed="rId6"/>
        <a:stretch/>
      </xdr:blipFill>
      <xdr:spPr>
        <a:xfrm>
          <a:off x="8051040" y="1809720"/>
          <a:ext cx="5407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18" name="TextBox 25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19" name="TextBox 26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20" name="TextBox 27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21" name="TextBox 28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22" name="TextBox 29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23" name="TextBox 30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24" name="TextBox 31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25" name="TextBox 34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26" name="TextBox 39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27" name="TextBox 40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28" name="TextBox 41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222120</xdr:colOff>
      <xdr:row>9</xdr:row>
      <xdr:rowOff>0</xdr:rowOff>
    </xdr:from>
    <xdr:to>
      <xdr:col>4</xdr:col>
      <xdr:colOff>404640</xdr:colOff>
      <xdr:row>10</xdr:row>
      <xdr:rowOff>71640</xdr:rowOff>
    </xdr:to>
    <xdr:sp>
      <xdr:nvSpPr>
        <xdr:cNvPr id="29" name="TextBox 42"/>
        <xdr:cNvSpPr/>
      </xdr:nvSpPr>
      <xdr:spPr>
        <a:xfrm>
          <a:off x="5024520" y="2771640"/>
          <a:ext cx="182520" cy="26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M21" activeCellId="0" sqref="M2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.29"/>
    <col collapsed="false" customWidth="true" hidden="false" outlineLevel="0" max="2" min="2" style="1" width="10.99"/>
    <col collapsed="false" customWidth="true" hidden="false" outlineLevel="0" max="3" min="3" style="2" width="41.71"/>
    <col collapsed="false" customWidth="true" hidden="false" outlineLevel="0" max="4" min="4" style="3" width="9.14"/>
    <col collapsed="false" customWidth="true" hidden="false" outlineLevel="0" max="5" min="5" style="3" width="8.86"/>
    <col collapsed="false" customWidth="true" hidden="false" outlineLevel="0" max="7" min="6" style="1" width="12.29"/>
    <col collapsed="false" customWidth="true" hidden="false" outlineLevel="0" max="8" min="8" style="1" width="11.71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4.14"/>
    <col collapsed="false" customWidth="true" hidden="false" outlineLevel="0" max="12" min="12" style="1" width="13.29"/>
    <col collapsed="false" customWidth="true" hidden="false" outlineLevel="0" max="13" min="13" style="1" width="13.57"/>
  </cols>
  <sheetData>
    <row r="1" customFormat="false" ht="15" hidden="false" customHeight="false" outlineLevel="0" collapsed="false">
      <c r="A1" s="4"/>
      <c r="B1" s="4"/>
      <c r="C1" s="5"/>
      <c r="D1" s="6"/>
      <c r="E1" s="6"/>
      <c r="F1" s="4"/>
      <c r="G1" s="4"/>
      <c r="H1" s="4"/>
      <c r="I1" s="4"/>
      <c r="J1" s="4"/>
    </row>
    <row r="2" customFormat="false" ht="15" hidden="false" customHeight="false" outlineLevel="0" collapsed="false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customFormat="false" ht="15" hidden="false" customHeight="false" outlineLevel="0" collapsed="false">
      <c r="A3" s="4"/>
      <c r="B3" s="4"/>
      <c r="C3" s="5"/>
      <c r="D3" s="6"/>
      <c r="E3" s="6"/>
      <c r="F3" s="4"/>
      <c r="G3" s="4"/>
      <c r="H3" s="4"/>
      <c r="I3" s="4"/>
      <c r="J3" s="4"/>
    </row>
    <row r="4" s="8" customFormat="true" ht="18" hidden="false" customHeight="true" outlineLevel="0" collapsed="false">
      <c r="A4" s="4" t="s">
        <v>1</v>
      </c>
      <c r="B4" s="4"/>
      <c r="C4" s="5"/>
      <c r="D4" s="6"/>
      <c r="E4" s="6"/>
      <c r="F4" s="4"/>
      <c r="G4" s="4"/>
      <c r="H4" s="4"/>
      <c r="I4" s="4"/>
      <c r="J4" s="4"/>
    </row>
    <row r="5" s="8" customFormat="tru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</row>
    <row r="6" customFormat="false" ht="15" hidden="false" customHeight="false" outlineLevel="0" collapsed="false">
      <c r="A6" s="4"/>
      <c r="B6" s="8" t="s">
        <v>3</v>
      </c>
      <c r="C6" s="5"/>
      <c r="D6" s="6"/>
      <c r="E6" s="6"/>
      <c r="F6" s="4"/>
      <c r="G6" s="4"/>
      <c r="H6" s="4"/>
      <c r="I6" s="4"/>
      <c r="J6" s="4"/>
    </row>
    <row r="7" customFormat="false" ht="15" hidden="false" customHeight="false" outlineLevel="0" collapsed="false">
      <c r="A7" s="4"/>
      <c r="B7" s="4"/>
      <c r="C7" s="5"/>
      <c r="D7" s="6"/>
      <c r="E7" s="6"/>
      <c r="F7" s="4"/>
      <c r="G7" s="4"/>
      <c r="H7" s="4"/>
      <c r="I7" s="4"/>
      <c r="J7" s="4"/>
    </row>
    <row r="8" customFormat="false" ht="95.25" hidden="false" customHeight="true" outlineLevel="0" collapsed="false">
      <c r="A8" s="9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10" t="s">
        <v>9</v>
      </c>
      <c r="G8" s="10" t="s">
        <v>10</v>
      </c>
      <c r="H8" s="10" t="s">
        <v>11</v>
      </c>
      <c r="I8" s="11" t="s">
        <v>12</v>
      </c>
      <c r="J8" s="12" t="s">
        <v>13</v>
      </c>
      <c r="K8" s="13" t="s">
        <v>14</v>
      </c>
      <c r="L8" s="14" t="s">
        <v>15</v>
      </c>
      <c r="M8" s="14" t="s">
        <v>16</v>
      </c>
    </row>
    <row r="9" customFormat="false" ht="15" hidden="false" customHeight="false" outlineLevel="0" collapsed="false">
      <c r="A9" s="15" t="n">
        <v>1</v>
      </c>
      <c r="B9" s="15"/>
      <c r="C9" s="16" t="s">
        <v>17</v>
      </c>
      <c r="D9" s="17" t="s">
        <v>18</v>
      </c>
      <c r="E9" s="17" t="n">
        <v>1</v>
      </c>
      <c r="F9" s="18" t="n">
        <v>2999</v>
      </c>
      <c r="G9" s="19" t="n">
        <v>3500</v>
      </c>
      <c r="H9" s="20" t="n">
        <v>3700</v>
      </c>
      <c r="I9" s="21" t="n">
        <f aca="false">STDEV(F9,G9,H9)/AVERAGE(F9,G9,H9)</f>
        <v>0.106219196954321</v>
      </c>
      <c r="J9" s="20" t="n">
        <f aca="false">ROUND(AVERAGE(F9:H9),2)</f>
        <v>3399.67</v>
      </c>
      <c r="K9" s="20" t="n">
        <f aca="false">F9*E9</f>
        <v>2999</v>
      </c>
      <c r="L9" s="20" t="n">
        <f aca="false">E9*G9</f>
        <v>3500</v>
      </c>
      <c r="M9" s="20" t="n">
        <f aca="false">E9*H9</f>
        <v>3700</v>
      </c>
    </row>
    <row r="10" customFormat="false" ht="15" hidden="false" customHeight="false" outlineLevel="0" collapsed="false">
      <c r="A10" s="22"/>
      <c r="B10" s="23" t="s">
        <v>19</v>
      </c>
      <c r="C10" s="24"/>
      <c r="D10" s="25"/>
      <c r="E10" s="25"/>
      <c r="F10" s="26"/>
      <c r="G10" s="27"/>
      <c r="H10" s="28"/>
      <c r="I10" s="29"/>
      <c r="J10" s="30"/>
      <c r="K10" s="31" t="n">
        <f aca="false">SUM(K9)</f>
        <v>2999</v>
      </c>
      <c r="L10" s="31" t="n">
        <f aca="false">SUM(L9)</f>
        <v>3500</v>
      </c>
      <c r="M10" s="31" t="n">
        <f aca="false">SUM(M9)</f>
        <v>3700</v>
      </c>
    </row>
    <row r="12" customFormat="false" ht="18" hidden="false" customHeight="true" outlineLevel="0" collapsed="false">
      <c r="B12" s="5"/>
      <c r="C12" s="32" t="s">
        <v>20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customFormat="false" ht="15" hidden="false" customHeight="false" outlineLevel="0" collapsed="false">
      <c r="A13" s="33"/>
      <c r="B13" s="33" t="s">
        <v>21</v>
      </c>
      <c r="C13" s="34"/>
      <c r="D13" s="35"/>
      <c r="E13" s="35"/>
      <c r="F13" s="35"/>
      <c r="G13" s="35"/>
      <c r="H13" s="35"/>
      <c r="I13" s="35"/>
      <c r="J13" s="35"/>
      <c r="K13" s="36"/>
      <c r="L13" s="36"/>
      <c r="M13" s="36"/>
    </row>
    <row r="14" customFormat="false" ht="18" hidden="false" customHeight="true" outlineLevel="0" collapsed="false">
      <c r="A14" s="33"/>
      <c r="B14" s="35" t="s">
        <v>22</v>
      </c>
      <c r="C14" s="34"/>
      <c r="D14" s="37" t="n">
        <v>2999</v>
      </c>
      <c r="E14" s="35"/>
      <c r="F14" s="35"/>
      <c r="G14" s="35"/>
      <c r="H14" s="33"/>
      <c r="I14" s="38"/>
      <c r="J14" s="38"/>
      <c r="K14" s="38"/>
      <c r="L14" s="38"/>
      <c r="M14" s="38"/>
    </row>
    <row r="15" customFormat="false" ht="15" hidden="false" customHeight="false" outlineLevel="0" collapsed="false">
      <c r="A15" s="33"/>
      <c r="B15" s="39"/>
      <c r="C15" s="39"/>
      <c r="D15" s="40"/>
      <c r="E15" s="41"/>
      <c r="F15" s="42"/>
      <c r="G15" s="42"/>
      <c r="H15" s="42"/>
      <c r="I15" s="42"/>
      <c r="J15" s="39"/>
      <c r="K15" s="40"/>
      <c r="L15" s="40"/>
      <c r="M15" s="39"/>
    </row>
    <row r="17" customFormat="false" ht="15" hidden="false" customHeight="true" outlineLevel="0" collapsed="false">
      <c r="B17" s="43" t="s">
        <v>23</v>
      </c>
      <c r="C17" s="43"/>
      <c r="D17" s="43"/>
      <c r="E17" s="43"/>
      <c r="F17" s="43"/>
      <c r="G17" s="43"/>
      <c r="H17" s="43"/>
      <c r="I17" s="43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2:J2"/>
    <mergeCell ref="A5:J5"/>
    <mergeCell ref="C12:M12"/>
    <mergeCell ref="I14:M14"/>
    <mergeCell ref="B17:I17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2022-02-14T07:55:29Z</dcterms:created>
  <dc:creator>antonova</dc:creator>
  <dc:description/>
  <dc:language>ru-RU</dc:language>
  <cp:lastModifiedBy/>
  <cp:lastPrinted>2025-07-16T09:26:42Z</cp:lastPrinted>
  <dcterms:modified xsi:type="dcterms:W3CDTF">2026-05-26T09:46:43Z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