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1\вся сеть фбуз\Buh14 (Матюхина И.И.)\Закупочные ссесии Березка\44 ФЗ\КП ООО бриз на ГАЗ АЗОТ ОСЧ для Ставрополя\"/>
    </mc:Choice>
  </mc:AlternateContent>
  <bookViews>
    <workbookView xWindow="120" yWindow="75" windowWidth="19095" windowHeight="11760"/>
  </bookViews>
  <sheets>
    <sheet name="НМЦК" sheetId="5" r:id="rId1"/>
  </sheets>
  <calcPr calcId="152511" refMode="R1C1"/>
</workbook>
</file>

<file path=xl/calcChain.xml><?xml version="1.0" encoding="utf-8"?>
<calcChain xmlns="http://schemas.openxmlformats.org/spreadsheetml/2006/main">
  <c r="R4" i="5" l="1"/>
  <c r="Q4" i="5" l="1"/>
  <c r="R5" i="5" s="1"/>
  <c r="S4" i="5"/>
  <c r="K4" i="5"/>
  <c r="J4" i="5"/>
  <c r="I4" i="5"/>
  <c r="H4" i="5"/>
  <c r="G4" i="5"/>
</calcChain>
</file>

<file path=xl/sharedStrings.xml><?xml version="1.0" encoding="utf-8"?>
<sst xmlns="http://schemas.openxmlformats.org/spreadsheetml/2006/main" count="25" uniqueCount="25">
  <si>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</si>
  <si>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</si>
  <si>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</si>
  <si>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</si>
  <si>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</si>
  <si>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</si>
  <si>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</si>
  <si>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</si>
  <si>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</si>
  <si>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</si>
  <si>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</si>
  <si>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</si>
  <si>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</si>
  <si>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</si>
  <si>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</si>
  <si>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</si>
  <si>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</si>
  <si>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</si>
  <si>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</si>
  <si>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ОКПД2</t>
  </si>
  <si>
    <t>шт</t>
  </si>
  <si>
    <t xml:space="preserve">20.11.11.140 </t>
  </si>
  <si>
    <t>Азот газообразный, особой чистоты, первый сорт</t>
  </si>
  <si>
    <t>Обоснование начальной ( максимальной) цены на право заключить контракт на поставку азота газообразного, особой чистоты, первый сорт в для нужд ФБУЗ «Центр гигиены и эпидемиологии в Ставропольском крае»</t>
  </si>
  <si>
    <t>Начальная ( максимальная) цена контракта составляет: 52 000,02 ( Пятьдесят две тысячи руб. 02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</si>
</sst>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164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0" fillId="0" borderId="0" xfId="0" applyNumberFormat="1"/>
    <xf numFmtId="43" fontId="0" fillId="0" borderId="0" xfId="2" applyFont="1"/>
    <xf numFmtId="1" fontId="7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Fill="1"/>
    <xf numFmtId="165" fontId="0" fillId="0" borderId="1" xfId="2" applyNumberFormat="1" applyFont="1" applyBorder="1" applyAlignment="1">
      <alignment horizontal="center" vertical="center"/>
    </xf>
    <xf numFmtId="0" fontId="12" fillId="0" borderId="0" xfId="0" applyFont="1"/>
    <xf numFmtId="165" fontId="0" fillId="0" borderId="0" xfId="0" applyNumberFormat="1" applyFill="1"/>
    <xf numFmtId="0" fontId="8" fillId="0" borderId="0" xfId="0" applyFont="1"/>
    <xf numFmtId="165" fontId="8" fillId="0" borderId="0" xfId="0" applyNumberFormat="1" applyFont="1" applyFill="1"/>
    <xf numFmtId="0" fontId="3" fillId="0" borderId="1" xfId="1" applyFont="1" applyFill="1" applyBorder="1" applyAlignment="1">
      <alignment horizontal="center" vertical="center" wrapText="1"/>
    </xf>
    <xf numFmtId="49" fontId="0" fillId="0" borderId="0" xfId="0" applyNumberFormat="1" applyFill="1"/>
    <xf numFmtId="0" fontId="3" fillId="0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zoomScale="89" zoomScaleNormal="89" workbookViewId="0">
      <selection activeCell="S10" sqref="S10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style="4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 x14ac:dyDescent="0.3">
      <c r="B1" s="26" t="s">
        <v>23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5" x14ac:dyDescent="0.25">
      <c r="C2" t="s">
        <v>19</v>
      </c>
      <c r="F2" s="24" t="s">
        <v>21</v>
      </c>
    </row>
    <row r="3" spans="1:25" ht="138.75" customHeight="1" x14ac:dyDescent="0.25">
      <c r="A3" s="1" t="s">
        <v>0</v>
      </c>
      <c r="B3" s="13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25" t="s">
        <v>13</v>
      </c>
      <c r="O3" s="25"/>
      <c r="P3" s="25"/>
      <c r="Q3" s="2" t="s">
        <v>14</v>
      </c>
      <c r="R3" s="2" t="s">
        <v>15</v>
      </c>
      <c r="S3" s="2" t="s">
        <v>16</v>
      </c>
    </row>
    <row r="4" spans="1:25" ht="91.5" customHeight="1" x14ac:dyDescent="0.25">
      <c r="A4" s="23">
        <v>1</v>
      </c>
      <c r="B4" s="14" t="s">
        <v>22</v>
      </c>
      <c r="C4" s="10" t="s">
        <v>20</v>
      </c>
      <c r="D4" s="5">
        <v>10</v>
      </c>
      <c r="E4" s="5"/>
      <c r="F4" s="3">
        <v>6</v>
      </c>
      <c r="G4" s="6" t="e">
        <f>#REF!+#REF!</f>
        <v>#REF!</v>
      </c>
      <c r="H4" s="6" t="e">
        <f>#REF!+#REF!</f>
        <v>#REF!</v>
      </c>
      <c r="I4" s="6" t="e">
        <f>#REF!+#REF!</f>
        <v>#REF!</v>
      </c>
      <c r="J4" s="6" t="e">
        <f>#REF!+#REF!</f>
        <v>#REF!</v>
      </c>
      <c r="K4" s="6" t="e">
        <f>#REF!+#REF!</f>
        <v>#REF!</v>
      </c>
      <c r="L4" s="6"/>
      <c r="M4" s="3" t="s">
        <v>18</v>
      </c>
      <c r="N4" s="7">
        <v>8200</v>
      </c>
      <c r="O4" s="7">
        <v>8800</v>
      </c>
      <c r="P4" s="7">
        <v>9000</v>
      </c>
      <c r="Q4" s="12">
        <f>(N4+O4+P4)/3</f>
        <v>8666.6666666666661</v>
      </c>
      <c r="R4" s="18">
        <f>F4*Q4+0.02</f>
        <v>52000.02</v>
      </c>
      <c r="S4" s="11">
        <f>STDEV(N4:P4)/AVERAGE(Q4)*100</f>
        <v>4.8038446141526148</v>
      </c>
      <c r="T4" s="8"/>
      <c r="U4" s="9"/>
      <c r="V4" s="9"/>
      <c r="Y4" s="9"/>
    </row>
    <row r="5" spans="1:25" s="4" customFormat="1" ht="15.75" x14ac:dyDescent="0.25">
      <c r="A5"/>
      <c r="B5" s="15"/>
      <c r="C5" s="15"/>
      <c r="D5" s="15"/>
      <c r="E5" s="15"/>
      <c r="F5" s="15"/>
      <c r="G5" s="15"/>
      <c r="H5" s="16"/>
      <c r="I5" s="17"/>
      <c r="J5"/>
      <c r="K5"/>
      <c r="L5"/>
      <c r="R5" s="22">
        <f>R4</f>
        <v>52000.02</v>
      </c>
    </row>
    <row r="6" spans="1:25" s="4" customFormat="1" ht="15.75" x14ac:dyDescent="0.25">
      <c r="A6"/>
      <c r="B6" s="15"/>
      <c r="C6" s="15"/>
      <c r="D6" s="15"/>
      <c r="E6" s="15"/>
      <c r="F6" s="15"/>
      <c r="G6" s="15"/>
      <c r="H6" s="16"/>
      <c r="I6" s="17"/>
      <c r="J6"/>
      <c r="K6"/>
      <c r="L6"/>
      <c r="R6" s="20"/>
    </row>
    <row r="7" spans="1:25" x14ac:dyDescent="0.25">
      <c r="R7" s="21"/>
    </row>
    <row r="8" spans="1:25" ht="15.75" x14ac:dyDescent="0.25">
      <c r="B8" s="15"/>
      <c r="C8" s="19"/>
    </row>
    <row r="9" spans="1:25" ht="15.75" x14ac:dyDescent="0.25">
      <c r="B9" s="15" t="s">
        <v>24</v>
      </c>
      <c r="C9" s="15"/>
      <c r="D9" s="15"/>
      <c r="E9" s="15"/>
      <c r="F9" s="15"/>
      <c r="G9" s="15"/>
      <c r="H9" s="16"/>
      <c r="I9" s="17"/>
      <c r="M9" s="4"/>
      <c r="N9" s="4"/>
      <c r="O9" s="4"/>
      <c r="P9" s="4"/>
      <c r="Q9" s="4"/>
    </row>
    <row r="10" spans="1:25" ht="15.75" x14ac:dyDescent="0.25">
      <c r="B10" s="15" t="s">
        <v>17</v>
      </c>
      <c r="C10" s="15"/>
      <c r="D10" s="15"/>
      <c r="E10" s="15"/>
      <c r="F10" s="15"/>
      <c r="G10" s="15"/>
      <c r="H10" s="16"/>
      <c r="I10" s="17"/>
      <c r="M10" s="4"/>
      <c r="N10" s="4"/>
      <c r="O10" s="4"/>
      <c r="P10" s="4"/>
      <c r="Q10" s="4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Шелкунова И.Н.</cp:lastModifiedBy>
  <dcterms:created xsi:type="dcterms:W3CDTF">2023-01-25T09:55:56Z</dcterms:created>
  <dcterms:modified xsi:type="dcterms:W3CDTF">2026-08-13T09:58:07Z</dcterms:modified>
</cp:coreProperties>
</file>