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I5" i="1"/>
  <c r="I6" i="1"/>
  <c r="G6" i="1"/>
  <c r="E6" i="1"/>
  <c r="E5" i="1"/>
  <c r="E7" i="1" s="1"/>
  <c r="I7" i="1" l="1"/>
  <c r="N6" i="1"/>
  <c r="O6" i="1" s="1"/>
  <c r="L5" i="1"/>
  <c r="M5" i="1"/>
  <c r="K5" i="1"/>
  <c r="K7" i="1" s="1"/>
  <c r="G5" i="1"/>
  <c r="G7" i="1" s="1"/>
  <c r="N5" i="1" l="1"/>
  <c r="O5" i="1" s="1"/>
  <c r="H8" i="1"/>
</calcChain>
</file>

<file path=xl/sharedStrings.xml><?xml version="1.0" encoding="utf-8"?>
<sst xmlns="http://schemas.openxmlformats.org/spreadsheetml/2006/main" count="35" uniqueCount="28">
  <si>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</si>
  <si>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</si>
  <si>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</si>
  <si>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</si>
  <si>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</si>
  <si>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</si>
  <si>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</si>
  <si>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</si>
  <si>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</si>
  <si>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</si>
  <si>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</si>
  <si>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</si>
  <si>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</si>
  <si>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</si>
  <si>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</si>
  <si>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</si>
  <si>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</si>
  <si>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</si>
  <si>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</si>
  <si>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</si>
  <si>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</si>
  <si>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</si>
  <si>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усл. ед.</t>
  </si>
  <si>
    <t xml:space="preserve">
Годовая подписка на обновление версий ПК «ГРАНД-Смета» (включает: годовую подписку на обновление версий ПК «ГРАНД-Смета», годовую подписку на обновление базы данных «Электронная библиотека сметчика») на 4 ключа)</t>
  </si>
  <si>
    <t xml:space="preserve">База данных «Справочники базовых цен на проектные работы для строительства в формате программы для ЭВМ ПК «ГРАНД-Смета на 2 ключа </t>
  </si>
  <si>
    <t>КП от 30.06.2026  вх. № 3652-с;</t>
  </si>
  <si>
    <t>КП от 30.06.2023  вх. № 3653-с;</t>
  </si>
  <si>
    <t>КП от 30.06.2023  вх. № 3654-с.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</si>
</sst>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horizontal="center" vertical="center" shrinkToFit="1"/>
      <protection locked="0" hidden="1"/>
    </xf>
    <xf numFmtId="4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shrinkToFit="1"/>
    </xf>
    <xf numFmtId="0" fontId="0" fillId="0" borderId="0" xfId="0" applyFill="1"/>
    <xf numFmtId="0" fontId="1" fillId="0" borderId="0" xfId="0" applyFont="1" applyFill="1"/>
    <xf numFmtId="0" fontId="4" fillId="0" borderId="1" xfId="0" applyFont="1" applyFill="1" applyBorder="1" applyAlignment="1" applyProtection="1">
      <alignment horizontal="left" vertical="top" wrapText="1"/>
      <protection locked="0"/>
    </xf>
    <xf numFmtId="14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2" fillId="0" borderId="4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I11" sqref="I11"/>
    </sheetView>
  </sheetViews>
  <sheetFormatPr defaultRowHeight="15" x14ac:dyDescent="0.25"/>
  <cols>
    <col min="1" max="1" width="19.85546875" customWidth="1"/>
    <col min="2" max="2" width="11.5703125" customWidth="1"/>
    <col min="3" max="3" width="6.28515625" customWidth="1"/>
    <col min="4" max="4" width="11.5703125" customWidth="1"/>
    <col min="5" max="5" width="10.28515625" customWidth="1"/>
    <col min="6" max="6" width="8.5703125" customWidth="1"/>
    <col min="7" max="7" width="10.85546875" customWidth="1"/>
    <col min="10" max="11" width="0" hidden="1" customWidth="1"/>
  </cols>
  <sheetData>
    <row r="1" spans="1:16" ht="22.5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52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15" customHeight="1" x14ac:dyDescent="0.25">
      <c r="A3" s="26" t="s">
        <v>0</v>
      </c>
      <c r="B3" s="26" t="s">
        <v>21</v>
      </c>
      <c r="C3" s="26"/>
      <c r="D3" s="1" t="s">
        <v>3</v>
      </c>
      <c r="E3" s="26" t="s">
        <v>5</v>
      </c>
      <c r="F3" s="1" t="s">
        <v>6</v>
      </c>
      <c r="G3" s="26" t="s">
        <v>5</v>
      </c>
      <c r="H3" s="1" t="s">
        <v>7</v>
      </c>
      <c r="I3" s="27" t="s">
        <v>5</v>
      </c>
      <c r="J3" s="2" t="s">
        <v>17</v>
      </c>
      <c r="K3" s="26" t="s">
        <v>5</v>
      </c>
      <c r="L3" s="24" t="s">
        <v>13</v>
      </c>
      <c r="M3" s="25" t="s">
        <v>14</v>
      </c>
      <c r="N3" s="25" t="s">
        <v>15</v>
      </c>
      <c r="O3" s="25" t="s">
        <v>16</v>
      </c>
      <c r="P3" s="21"/>
    </row>
    <row r="4" spans="1:16" ht="21" customHeight="1" x14ac:dyDescent="0.25">
      <c r="A4" s="26"/>
      <c r="B4" s="1" t="s">
        <v>1</v>
      </c>
      <c r="C4" s="1" t="s">
        <v>2</v>
      </c>
      <c r="D4" s="1" t="s">
        <v>4</v>
      </c>
      <c r="E4" s="26"/>
      <c r="F4" s="1" t="s">
        <v>4</v>
      </c>
      <c r="G4" s="26"/>
      <c r="H4" s="1" t="s">
        <v>4</v>
      </c>
      <c r="I4" s="28"/>
      <c r="J4" s="2" t="s">
        <v>4</v>
      </c>
      <c r="K4" s="26"/>
      <c r="L4" s="24"/>
      <c r="M4" s="25"/>
      <c r="N4" s="25"/>
      <c r="O4" s="25"/>
      <c r="P4" s="21"/>
    </row>
    <row r="5" spans="1:16" ht="165.75" x14ac:dyDescent="0.25">
      <c r="A5" s="14" t="s">
        <v>23</v>
      </c>
      <c r="B5" s="4" t="s">
        <v>22</v>
      </c>
      <c r="C5" s="4">
        <v>4</v>
      </c>
      <c r="D5" s="5">
        <v>33500</v>
      </c>
      <c r="E5" s="6">
        <f>D5*C5</f>
        <v>134000</v>
      </c>
      <c r="F5" s="5">
        <v>33900</v>
      </c>
      <c r="G5" s="6">
        <f>F5*C5</f>
        <v>135600</v>
      </c>
      <c r="H5" s="5">
        <v>33900</v>
      </c>
      <c r="I5" s="5">
        <f>H5*C5</f>
        <v>135600</v>
      </c>
      <c r="J5" s="5"/>
      <c r="K5" s="6">
        <f>J5*C5</f>
        <v>0</v>
      </c>
      <c r="L5" s="7">
        <f>AVERAGE(D5,F5,H5,J5)</f>
        <v>33766.666666666664</v>
      </c>
      <c r="M5" s="8">
        <f>COUNTA(D5,F5,H5,J5)</f>
        <v>3</v>
      </c>
      <c r="N5" s="7">
        <f>SQRT(IF(D5&gt;0,POWER(D5-L5,2),0)+IF(F5&gt;0,POWER(F5-L5,2),0)+IF(H5&gt;0,POWER(H5-L5,2),0)+IF(J5&gt;0,POWER(J5-L5,2),0))/(M5-1)</f>
        <v>163.29931618554519</v>
      </c>
      <c r="O5" s="7">
        <f>N5/L5*100</f>
        <v>0.48361100548532637</v>
      </c>
    </row>
    <row r="6" spans="1:16" ht="102" x14ac:dyDescent="0.25">
      <c r="A6" s="14" t="s">
        <v>24</v>
      </c>
      <c r="B6" s="4" t="s">
        <v>22</v>
      </c>
      <c r="C6" s="4">
        <v>2</v>
      </c>
      <c r="D6" s="5">
        <v>9500</v>
      </c>
      <c r="E6" s="6">
        <f>D6*C6</f>
        <v>19000</v>
      </c>
      <c r="F6" s="5">
        <v>9500</v>
      </c>
      <c r="G6" s="6">
        <f>F6*C6</f>
        <v>19000</v>
      </c>
      <c r="H6" s="5">
        <v>9500</v>
      </c>
      <c r="I6" s="5">
        <f>H6*C6</f>
        <v>19000</v>
      </c>
      <c r="J6" s="5"/>
      <c r="K6" s="6"/>
      <c r="L6" s="7">
        <f>AVERAGE(D6,F6,H6,J6)</f>
        <v>9500</v>
      </c>
      <c r="M6" s="8">
        <f>COUNTA(D6,F6,H6,J6)</f>
        <v>3</v>
      </c>
      <c r="N6" s="7">
        <f>SQRT(IF(D6&gt;0,POWER(D6-L6,2),0)+IF(F6&gt;0,POWER(F6-L6,2),0)+IF(H6&gt;0,POWER(H6-L6,2),0)+IF(J6&gt;0,POWER(J6-L6,2),0))/(M6-1)</f>
        <v>0</v>
      </c>
      <c r="O6" s="7">
        <f>N6/L6*100</f>
        <v>0</v>
      </c>
    </row>
    <row r="7" spans="1:16" x14ac:dyDescent="0.25">
      <c r="A7" s="9" t="s">
        <v>8</v>
      </c>
      <c r="B7" s="9"/>
      <c r="C7" s="9"/>
      <c r="D7" s="6"/>
      <c r="E7" s="6">
        <f>SUM(E5:E6)</f>
        <v>153000</v>
      </c>
      <c r="F7" s="6"/>
      <c r="G7" s="6">
        <f>SUM(G5:G6)</f>
        <v>154600</v>
      </c>
      <c r="H7" s="6"/>
      <c r="I7" s="6">
        <f>SUM(I5:I6)</f>
        <v>154600</v>
      </c>
      <c r="J7" s="6"/>
      <c r="K7" s="6">
        <f>SUM(K5:K5)</f>
        <v>0</v>
      </c>
      <c r="L7" s="10"/>
      <c r="M7" s="11"/>
      <c r="N7" s="10"/>
      <c r="O7" s="10"/>
    </row>
    <row r="8" spans="1:16" ht="24.75" customHeight="1" x14ac:dyDescent="0.25">
      <c r="A8" s="16" t="s">
        <v>18</v>
      </c>
      <c r="B8" s="17"/>
      <c r="C8" s="17"/>
      <c r="D8" s="17"/>
      <c r="E8" s="17"/>
      <c r="F8" s="17"/>
      <c r="G8" s="17"/>
      <c r="H8" s="19">
        <f>E7</f>
        <v>153000</v>
      </c>
      <c r="I8" s="20"/>
      <c r="J8" s="20"/>
      <c r="K8" s="20"/>
      <c r="L8" s="20"/>
      <c r="M8" s="20"/>
      <c r="N8" s="20"/>
      <c r="O8" s="20"/>
    </row>
    <row r="9" spans="1:1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x14ac:dyDescent="0.25">
      <c r="A10" s="13" t="s">
        <v>12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25">
      <c r="A11" s="3" t="s">
        <v>9</v>
      </c>
      <c r="B11" s="18" t="s">
        <v>25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6" x14ac:dyDescent="0.25">
      <c r="A12" s="3" t="s">
        <v>10</v>
      </c>
      <c r="B12" s="18" t="s">
        <v>26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25">
      <c r="A13" s="3" t="s">
        <v>11</v>
      </c>
      <c r="B13" s="18" t="s">
        <v>27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x14ac:dyDescent="0.25">
      <c r="A15" s="3" t="s">
        <v>20</v>
      </c>
      <c r="B15" s="15">
        <v>46203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</sheetData>
  <mergeCells count="17"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  <mergeCell ref="A8:G8"/>
    <mergeCell ref="B13:E13"/>
    <mergeCell ref="B12:E12"/>
    <mergeCell ref="B11:E11"/>
    <mergeCell ref="H8:O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2026-06-30T05:20:26Z</dcterms:modified>
</cp:coreProperties>
</file>