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7.139\Public\2026 - ЗАКУПКИ\Березка\ОСАГО 06\"/>
    </mc:Choice>
  </mc:AlternateContent>
  <xr:revisionPtr revIDLastSave="0" documentId="13_ncr:1_{0A2E9D6E-7B3B-4E7C-B720-83144F67A9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P13" i="1"/>
  <c r="P20" i="1" l="1"/>
</calcChain>
</file>

<file path=xl/sharedStrings.xml><?xml version="1.0" encoding="utf-8"?>
<sst xmlns="http://schemas.openxmlformats.org/spreadsheetml/2006/main" count="52" uniqueCount="45">
  <si>
    <t>№ п/п</t>
  </si>
  <si>
    <t>Марка, модель ТС</t>
  </si>
  <si>
    <t>Итого</t>
  </si>
  <si>
    <t xml:space="preserve"> по страхованию автогражданской ответственности владельцев транспортных средств (ОСАГО) </t>
  </si>
  <si>
    <t xml:space="preserve">Обоснование начальной (максимальной) цены контракта, заключаемого с поставщиком (подрядчиком, исполнителем) </t>
  </si>
  <si>
    <t>Оказание услуг по осуществлению обязательного страхования гражданской ответственности владельцев автотранспортных средств (ОСАГО)</t>
  </si>
  <si>
    <t xml:space="preserve">Стоимость оказания услуг рассчитывается по формуле:
Цк = Т1 + Т2,
где Цк - итоговая цена контракта, сумма страховых премий по каждому автомобилю заказчика, не может превысить максимальное значение Цк, установленное в извещении и документации;
Т - размер страховой премии по каждому автомобилю рассчитывается заказчиком путем умножения сниженной с учетом предложения участника базовой ставки тарифа на коэффициенты, влияющие на размер страховой премии, в соответствии с Указанием Банка России от  08.12.2021  № 6007-У.
Стоимость услуг на каждую единицу транспортного средства рассчитывается по формуле:
Т = ТБ x КТ x КБМ x КО x КМ 
Где:
ТБ - Базовые страховые тарифы (Заказчик использует максимальную базовую ставку ТБ);
КТ- Региональный коэффициент
  КБМ - Коэффициент страховых тарифов в зависимости от наличия или отсутствия страховых возмещений при наступлении страховых случаев, произошедших в период действия предыдущих договоров обязательного страхования;
  КО - Коэффициент страховых тарифов в зависимости от наличия сведений о количестве лиц, допущенных к управлению транспортным средством;
  КМ - Коэффициент страховых тарифов в зависимости от технических характеристик транспортного средства, в частности мощности двигателя легкового автомобиля (транспортные средства категории «В», «BE»);
</t>
  </si>
  <si>
    <t>Приложение №2</t>
  </si>
  <si>
    <t>«Страховщик» обязуется оказать услуги по осуществлению обязательного страхования гражданской ответственности владельцев транспортных средств (ОСАГО) для нужд ФГБУ "Земля леопарда"</t>
  </si>
  <si>
    <t>Начальная (максимальная) цена контракта определена посредством применения тарифного метода. 
На основании п. 90 Правил № 1084 утверждены особенности порядка расчета нормативных затрат на приобретение полисов ОСАГО, которые определяются в соответствии с базовыми ставками страховых тарифов и коэффициентами страховых тарифов, установленными указанием Банка России, и в соответствии с письмом Минфина России от 17.01.2020 
№ 24-01-06/1941 «О формировании НМЦК, а также о расчете нормативных затрат 
на приобретение полисов ОСАГО».</t>
  </si>
  <si>
    <t>Категория ТС</t>
  </si>
  <si>
    <t>Идентификационный номер ТС</t>
  </si>
  <si>
    <t>Год изготовления</t>
  </si>
  <si>
    <t>Мощность двигателя, л.с</t>
  </si>
  <si>
    <t>Разрешенная максимальная масса, кг (для  грузовых ТС)</t>
  </si>
  <si>
    <t>Количество пассажирских мест (для автобусов, троллейбусов, трамваев)</t>
  </si>
  <si>
    <t>Государственный регистрационный знак</t>
  </si>
  <si>
    <t>Коэффициент</t>
  </si>
  <si>
    <t>Базовая ставка</t>
  </si>
  <si>
    <t>территории преимущественного использования ТС (КТ)</t>
  </si>
  <si>
    <t>наличия или отсутствия страховых выплат (КБМ)</t>
  </si>
  <si>
    <t>в зависимости от наличия сведений о количестве лиц, допущенных к управлению (КО)</t>
  </si>
  <si>
    <t>мощности двигателя легкового автомобиля (КМ)</t>
  </si>
  <si>
    <t>Коэффициент использования прицепа (КПр)</t>
  </si>
  <si>
    <t>UAZ Patriot</t>
  </si>
  <si>
    <t>B</t>
  </si>
  <si>
    <t>XTT316300C0022350</t>
  </si>
  <si>
    <t>Е748АУ125</t>
  </si>
  <si>
    <t>UAZ 3909</t>
  </si>
  <si>
    <t>XTT390945G1201315</t>
  </si>
  <si>
    <t>М807МО125</t>
  </si>
  <si>
    <t>Mitsubishi L 200</t>
  </si>
  <si>
    <t>MMCJJKL10JH011186</t>
  </si>
  <si>
    <t>Р074НВ125</t>
  </si>
  <si>
    <t>UAZ Pickup</t>
  </si>
  <si>
    <t>XTT236320F1024674</t>
  </si>
  <si>
    <t>Т752ВВ125</t>
  </si>
  <si>
    <t>Toyota Land Cruiser 150</t>
  </si>
  <si>
    <t>JTEBU3FJ20K170262</t>
  </si>
  <si>
    <t>У360НС125</t>
  </si>
  <si>
    <t>Kia Bongo III</t>
  </si>
  <si>
    <t>KNCSHY71CJ7303050</t>
  </si>
  <si>
    <t>У764НО125</t>
  </si>
  <si>
    <t>XTT316300K1008976</t>
  </si>
  <si>
    <t>У829НО125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</si>
</sst>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0" borderId="0" xfId="0" applyFont="1"/>
    <xf numFmtId="0" fontId="0" fillId="2" borderId="0" xfId="0" applyFill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indent="2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 wrapText="1"/>
    </xf>
    <xf numFmtId="1" fontId="9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 vertical="center"/>
    </xf>
    <xf numFmtId="1" fontId="9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 wrapText="1"/>
    </xf>
    <xf numFmtId="164" fontId="9" fillId="0" borderId="1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center" wrapText="1"/>
    </xf>
    <xf numFmtId="2" fontId="9" fillId="0" borderId="1" xfId="1" applyNumberFormat="1" applyFont="1" applyBorder="1" applyAlignment="1">
      <alignment horizontal="center" wrapText="1"/>
    </xf>
    <xf numFmtId="164" fontId="9" fillId="0" borderId="1" xfId="1" applyNumberFormat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Лист2" xfId="1" xr:uid="{F99D35F3-E15F-42E1-AA50-0BF2A45B8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topLeftCell="A6" zoomScale="130" zoomScaleNormal="130" workbookViewId="0">
      <selection activeCell="I19" sqref="I19"/>
    </sheetView>
  </sheetViews>
  <sheetFormatPr defaultRowHeight="15" x14ac:dyDescent="0.25"/>
  <cols>
    <col min="1" max="1" width="6" customWidth="1"/>
    <col min="2" max="2" width="19.28515625" customWidth="1"/>
    <col min="3" max="3" width="5.7109375" customWidth="1"/>
    <col min="4" max="4" width="15.85546875" customWidth="1"/>
    <col min="5" max="5" width="4.7109375" customWidth="1"/>
    <col min="6" max="6" width="5.140625" customWidth="1"/>
    <col min="7" max="7" width="15.140625" customWidth="1"/>
    <col min="8" max="8" width="9.28515625" style="2" customWidth="1"/>
    <col min="9" max="9" width="12.42578125" customWidth="1"/>
    <col min="10" max="10" width="5.42578125" customWidth="1"/>
    <col min="11" max="14" width="9.28515625" bestFit="1" customWidth="1"/>
    <col min="15" max="15" width="7.5703125" customWidth="1"/>
    <col min="16" max="16" width="9.85546875" customWidth="1"/>
    <col min="17" max="17" width="8" customWidth="1"/>
    <col min="18" max="18" width="9.28515625" bestFit="1" customWidth="1"/>
    <col min="19" max="19" width="13.85546875" customWidth="1"/>
  </cols>
  <sheetData>
    <row r="1" spans="1:19" s="11" customFormat="1" x14ac:dyDescent="0.25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s="11" customFormat="1" x14ac:dyDescent="0.25">
      <c r="A2" s="18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s="11" customFormat="1" x14ac:dyDescent="0.25">
      <c r="K3" s="12"/>
      <c r="L3" s="13"/>
    </row>
    <row r="4" spans="1:19" s="11" customFormat="1" ht="15.75" x14ac:dyDescent="0.25">
      <c r="A4" s="14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4"/>
      <c r="M4" s="14"/>
      <c r="N4" s="14"/>
      <c r="O4" s="14"/>
    </row>
    <row r="5" spans="1:19" s="11" customFormat="1" ht="15.75" x14ac:dyDescent="0.25">
      <c r="B5" s="14"/>
      <c r="C5" s="22" t="s">
        <v>5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9" s="11" customFormat="1" ht="63.75" customHeight="1" x14ac:dyDescent="0.25">
      <c r="B6" s="16"/>
      <c r="C6" s="23" t="s">
        <v>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9" s="11" customFormat="1" ht="15.75" x14ac:dyDescent="0.25">
      <c r="B7" s="19"/>
      <c r="C7" s="19"/>
      <c r="D7" s="19"/>
      <c r="E7" s="20" t="s">
        <v>9</v>
      </c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s="11" customFormat="1" x14ac:dyDescent="0.25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9" ht="18.75" customHeight="1" x14ac:dyDescent="0.25">
      <c r="A9" s="3"/>
      <c r="B9" s="4"/>
      <c r="C9" s="5"/>
      <c r="D9" s="6"/>
      <c r="E9" s="6"/>
      <c r="F9" s="6"/>
      <c r="G9" s="7"/>
      <c r="H9" s="8"/>
      <c r="I9" s="5"/>
      <c r="J9" s="3"/>
      <c r="K9" s="9"/>
      <c r="L9" s="9"/>
      <c r="M9" s="9"/>
      <c r="N9" s="9"/>
      <c r="O9" s="9"/>
      <c r="P9" s="9"/>
      <c r="Q9" s="9"/>
      <c r="R9" s="9"/>
      <c r="S9" s="10"/>
    </row>
    <row r="10" spans="1:19" ht="18.75" customHeight="1" x14ac:dyDescent="0.25">
      <c r="A10" s="24" t="s">
        <v>0</v>
      </c>
      <c r="B10" s="24" t="s">
        <v>1</v>
      </c>
      <c r="C10" s="24" t="s">
        <v>10</v>
      </c>
      <c r="D10" s="25" t="s">
        <v>11</v>
      </c>
      <c r="E10" s="25" t="s">
        <v>12</v>
      </c>
      <c r="F10" s="24" t="s">
        <v>13</v>
      </c>
      <c r="G10" s="24" t="s">
        <v>14</v>
      </c>
      <c r="H10" s="24" t="s">
        <v>15</v>
      </c>
      <c r="I10" s="24" t="s">
        <v>16</v>
      </c>
      <c r="J10" s="24" t="s">
        <v>17</v>
      </c>
      <c r="K10" s="24"/>
      <c r="L10" s="24"/>
      <c r="M10" s="24"/>
      <c r="N10" s="24"/>
      <c r="O10" s="24"/>
      <c r="P10" s="24" t="s">
        <v>2</v>
      </c>
      <c r="Q10" s="9"/>
      <c r="R10" s="9"/>
      <c r="S10" s="10"/>
    </row>
    <row r="11" spans="1:19" ht="123.75" x14ac:dyDescent="0.25">
      <c r="A11" s="24"/>
      <c r="B11" s="24"/>
      <c r="C11" s="24"/>
      <c r="D11" s="25"/>
      <c r="E11" s="25"/>
      <c r="F11" s="24"/>
      <c r="G11" s="24"/>
      <c r="H11" s="24"/>
      <c r="I11" s="24"/>
      <c r="J11" s="26" t="s">
        <v>18</v>
      </c>
      <c r="K11" s="26" t="s">
        <v>19</v>
      </c>
      <c r="L11" s="27" t="s">
        <v>20</v>
      </c>
      <c r="M11" s="27" t="s">
        <v>21</v>
      </c>
      <c r="N11" s="27" t="s">
        <v>22</v>
      </c>
      <c r="O11" s="26" t="s">
        <v>23</v>
      </c>
      <c r="P11" s="24"/>
    </row>
    <row r="12" spans="1:19" x14ac:dyDescent="0.25">
      <c r="A12" s="28">
        <v>1</v>
      </c>
      <c r="B12" s="28">
        <v>3</v>
      </c>
      <c r="C12" s="28">
        <v>4</v>
      </c>
      <c r="D12" s="29">
        <v>5</v>
      </c>
      <c r="E12" s="28">
        <v>6</v>
      </c>
      <c r="F12" s="28">
        <v>7</v>
      </c>
      <c r="G12" s="28">
        <v>8</v>
      </c>
      <c r="H12" s="28">
        <v>9</v>
      </c>
      <c r="I12" s="28">
        <v>10</v>
      </c>
      <c r="J12" s="28">
        <v>11</v>
      </c>
      <c r="K12" s="28">
        <v>12</v>
      </c>
      <c r="L12" s="28">
        <v>13</v>
      </c>
      <c r="M12" s="28">
        <v>14</v>
      </c>
      <c r="N12" s="28">
        <v>15</v>
      </c>
      <c r="O12" s="28">
        <v>16</v>
      </c>
      <c r="P12" s="28">
        <v>17</v>
      </c>
    </row>
    <row r="13" spans="1:19" ht="44.25" customHeight="1" x14ac:dyDescent="0.25">
      <c r="A13" s="30">
        <v>1</v>
      </c>
      <c r="B13" s="28" t="s">
        <v>24</v>
      </c>
      <c r="C13" s="28" t="s">
        <v>25</v>
      </c>
      <c r="D13" s="29" t="s">
        <v>26</v>
      </c>
      <c r="E13" s="28">
        <v>2012</v>
      </c>
      <c r="F13" s="32">
        <v>128</v>
      </c>
      <c r="G13" s="28"/>
      <c r="H13" s="28"/>
      <c r="I13" s="28" t="s">
        <v>27</v>
      </c>
      <c r="J13" s="33">
        <v>6580</v>
      </c>
      <c r="K13" s="31">
        <v>1.36</v>
      </c>
      <c r="L13" s="34">
        <v>0.49</v>
      </c>
      <c r="M13" s="31">
        <v>1.97</v>
      </c>
      <c r="N13" s="35">
        <v>1.4</v>
      </c>
      <c r="O13" s="30">
        <v>1</v>
      </c>
      <c r="P13" s="36">
        <f t="shared" ref="P13:P19" si="0">ROUND(J13*K13*L13*M13*N13*O13,2)</f>
        <v>12093.59</v>
      </c>
      <c r="Q13" s="1"/>
      <c r="R13" s="1"/>
      <c r="S13" s="1"/>
    </row>
    <row r="14" spans="1:19" ht="27.75" customHeight="1" x14ac:dyDescent="0.25">
      <c r="A14" s="30">
        <v>2</v>
      </c>
      <c r="B14" s="28" t="s">
        <v>28</v>
      </c>
      <c r="C14" s="28" t="s">
        <v>25</v>
      </c>
      <c r="D14" s="29" t="s">
        <v>29</v>
      </c>
      <c r="E14" s="28">
        <v>2016</v>
      </c>
      <c r="F14" s="32">
        <v>112.5</v>
      </c>
      <c r="G14" s="28"/>
      <c r="H14" s="28"/>
      <c r="I14" s="29" t="s">
        <v>30</v>
      </c>
      <c r="J14" s="33">
        <v>6580</v>
      </c>
      <c r="K14" s="31">
        <v>1.36</v>
      </c>
      <c r="L14" s="34">
        <v>0.49</v>
      </c>
      <c r="M14" s="31">
        <v>1.97</v>
      </c>
      <c r="N14" s="35">
        <v>1.2</v>
      </c>
      <c r="O14" s="30">
        <v>1</v>
      </c>
      <c r="P14" s="36">
        <f t="shared" si="0"/>
        <v>10365.93</v>
      </c>
    </row>
    <row r="15" spans="1:19" x14ac:dyDescent="0.25">
      <c r="A15" s="30">
        <v>3</v>
      </c>
      <c r="B15" s="28" t="s">
        <v>31</v>
      </c>
      <c r="C15" s="28" t="s">
        <v>25</v>
      </c>
      <c r="D15" s="29" t="s">
        <v>32</v>
      </c>
      <c r="E15" s="28">
        <v>2018</v>
      </c>
      <c r="F15" s="32">
        <v>154</v>
      </c>
      <c r="G15" s="28"/>
      <c r="H15" s="28"/>
      <c r="I15" s="28" t="s">
        <v>33</v>
      </c>
      <c r="J15" s="33">
        <v>6580</v>
      </c>
      <c r="K15" s="31">
        <v>1.36</v>
      </c>
      <c r="L15" s="34">
        <v>0.49</v>
      </c>
      <c r="M15" s="31">
        <v>1.97</v>
      </c>
      <c r="N15" s="35">
        <v>1.6</v>
      </c>
      <c r="O15" s="30">
        <v>1</v>
      </c>
      <c r="P15" s="36">
        <f t="shared" si="0"/>
        <v>13821.24</v>
      </c>
    </row>
    <row r="16" spans="1:19" x14ac:dyDescent="0.25">
      <c r="A16" s="30">
        <v>4</v>
      </c>
      <c r="B16" s="28" t="s">
        <v>34</v>
      </c>
      <c r="C16" s="28" t="s">
        <v>25</v>
      </c>
      <c r="D16" s="29" t="s">
        <v>35</v>
      </c>
      <c r="E16" s="28">
        <v>2015</v>
      </c>
      <c r="F16" s="32">
        <v>128</v>
      </c>
      <c r="G16" s="28"/>
      <c r="H16" s="28"/>
      <c r="I16" s="28" t="s">
        <v>36</v>
      </c>
      <c r="J16" s="33">
        <v>6580</v>
      </c>
      <c r="K16" s="31">
        <v>1.36</v>
      </c>
      <c r="L16" s="34">
        <v>0.49</v>
      </c>
      <c r="M16" s="31">
        <v>1.97</v>
      </c>
      <c r="N16" s="35">
        <v>1.4</v>
      </c>
      <c r="O16" s="30">
        <v>1</v>
      </c>
      <c r="P16" s="36">
        <f t="shared" si="0"/>
        <v>12093.59</v>
      </c>
    </row>
    <row r="17" spans="1:16" x14ac:dyDescent="0.25">
      <c r="A17" s="30">
        <v>5</v>
      </c>
      <c r="B17" s="28" t="s">
        <v>37</v>
      </c>
      <c r="C17" s="28" t="s">
        <v>25</v>
      </c>
      <c r="D17" s="29" t="s">
        <v>38</v>
      </c>
      <c r="E17" s="28">
        <v>2019</v>
      </c>
      <c r="F17" s="32">
        <v>249</v>
      </c>
      <c r="G17" s="28"/>
      <c r="H17" s="28"/>
      <c r="I17" s="28" t="s">
        <v>39</v>
      </c>
      <c r="J17" s="33">
        <v>6580</v>
      </c>
      <c r="K17" s="31">
        <v>1.36</v>
      </c>
      <c r="L17" s="34">
        <v>0.49</v>
      </c>
      <c r="M17" s="31">
        <v>1.97</v>
      </c>
      <c r="N17" s="35">
        <v>1.6</v>
      </c>
      <c r="O17" s="30">
        <v>1</v>
      </c>
      <c r="P17" s="36">
        <f t="shared" si="0"/>
        <v>13821.24</v>
      </c>
    </row>
    <row r="18" spans="1:16" x14ac:dyDescent="0.25">
      <c r="A18" s="30">
        <v>6</v>
      </c>
      <c r="B18" s="28" t="s">
        <v>40</v>
      </c>
      <c r="C18" s="28" t="s">
        <v>25</v>
      </c>
      <c r="D18" s="29" t="s">
        <v>41</v>
      </c>
      <c r="E18" s="28">
        <v>2018</v>
      </c>
      <c r="F18" s="32">
        <v>80</v>
      </c>
      <c r="G18" s="28"/>
      <c r="H18" s="28"/>
      <c r="I18" s="28" t="s">
        <v>42</v>
      </c>
      <c r="J18" s="33">
        <v>6580</v>
      </c>
      <c r="K18" s="31">
        <v>1.36</v>
      </c>
      <c r="L18" s="34">
        <v>0.49</v>
      </c>
      <c r="M18" s="31">
        <v>1.97</v>
      </c>
      <c r="N18" s="35">
        <v>1.1000000000000001</v>
      </c>
      <c r="O18" s="30">
        <v>1</v>
      </c>
      <c r="P18" s="36">
        <f t="shared" si="0"/>
        <v>9502.1</v>
      </c>
    </row>
    <row r="19" spans="1:16" x14ac:dyDescent="0.25">
      <c r="A19" s="30">
        <v>7</v>
      </c>
      <c r="B19" s="28" t="s">
        <v>24</v>
      </c>
      <c r="C19" s="28" t="s">
        <v>25</v>
      </c>
      <c r="D19" s="29" t="s">
        <v>43</v>
      </c>
      <c r="E19" s="28">
        <v>2018</v>
      </c>
      <c r="F19" s="32">
        <v>150</v>
      </c>
      <c r="G19" s="28"/>
      <c r="H19" s="28"/>
      <c r="I19" s="28" t="s">
        <v>44</v>
      </c>
      <c r="J19" s="33">
        <v>6580</v>
      </c>
      <c r="K19" s="31">
        <v>1.36</v>
      </c>
      <c r="L19" s="34">
        <v>0.49</v>
      </c>
      <c r="M19" s="31">
        <v>1.97</v>
      </c>
      <c r="N19" s="35">
        <v>1.4</v>
      </c>
      <c r="O19" s="30">
        <v>1</v>
      </c>
      <c r="P19" s="36">
        <f t="shared" si="0"/>
        <v>12093.59</v>
      </c>
    </row>
    <row r="20" spans="1:16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40">
        <f>SUM(P13:P19)</f>
        <v>83791.28</v>
      </c>
    </row>
  </sheetData>
  <mergeCells count="19">
    <mergeCell ref="A20:O20"/>
    <mergeCell ref="F10:F11"/>
    <mergeCell ref="G10:G11"/>
    <mergeCell ref="H10:H11"/>
    <mergeCell ref="I10:I11"/>
    <mergeCell ref="J10:O10"/>
    <mergeCell ref="A10:A11"/>
    <mergeCell ref="B10:B11"/>
    <mergeCell ref="C10:C11"/>
    <mergeCell ref="D10:D11"/>
    <mergeCell ref="E10:E11"/>
    <mergeCell ref="P10:P11"/>
    <mergeCell ref="A1:S1"/>
    <mergeCell ref="A2:S2"/>
    <mergeCell ref="B7:D7"/>
    <mergeCell ref="E7:O7"/>
    <mergeCell ref="A8:O8"/>
    <mergeCell ref="C5:O5"/>
    <mergeCell ref="C6:O6"/>
  </mergeCells>
  <phoneticPr fontId="7" type="noConversion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Ольга Викторовна</dc:creator>
  <cp:lastModifiedBy>LeoUser</cp:lastModifiedBy>
  <cp:lastPrinted>2026-06-04T23:55:27Z</cp:lastPrinted>
  <dcterms:created xsi:type="dcterms:W3CDTF">2024-04-19T06:46:43Z</dcterms:created>
  <dcterms:modified xsi:type="dcterms:W3CDTF">2026-06-05T00:05:58Z</dcterms:modified>
</cp:coreProperties>
</file>