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3740"/>
  </bookViews>
  <sheets>
    <sheet name="Лист1" sheetId="1" r:id="rId1"/>
    <sheet name="Лист2" sheetId="2" r:id="rId2"/>
    <sheet name="Лист3" sheetId="3" r:id="rId3"/>
  </sheets>
  <definedNames>
    <definedName name="OLE_LINK3" localSheetId="0">Лист1!#REF!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/>
  <c r="I15" s="1"/>
  <c r="E16"/>
  <c r="I16" s="1"/>
  <c r="E17"/>
  <c r="I17" s="1"/>
  <c r="J17" l="1"/>
  <c r="K17" s="1"/>
  <c r="L17" s="1"/>
  <c r="J16"/>
  <c r="K16" s="1"/>
  <c r="L16" s="1"/>
  <c r="J15"/>
  <c r="K15" s="1"/>
  <c r="L15" s="1"/>
  <c r="I18"/>
  <c r="B19" s="1"/>
</calcChain>
</file>

<file path=xl/sharedStrings.xml><?xml version="1.0" encoding="utf-8"?>
<sst xmlns="http://schemas.openxmlformats.org/spreadsheetml/2006/main" count="38" uniqueCount="34">
  <si>
    <t xml:space="preserve">В соответствии со статьей 22 п.6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определена Методом сопоставимых рыночных цен (анализа рынка). (Приказ Минэкономразвития России от 02.10.2013 № 567) </t>
  </si>
  <si>
    <t>Начальная (максимальная) цена контракта вычисляется по формуле:</t>
  </si>
  <si>
    <t>V</t>
  </si>
  <si>
    <t>n</t>
  </si>
  <si>
    <r>
      <t>i= 1</t>
    </r>
    <r>
      <rPr>
        <vertAlign val="superscript"/>
        <sz val="10"/>
        <rFont val="Times New Roman"/>
        <family val="1"/>
        <charset val="204"/>
      </rPr>
      <t>Цi</t>
    </r>
  </si>
  <si>
    <t>, где</t>
  </si>
  <si>
    <t xml:space="preserve">v - количество (объем) закупаемого товара (работы, услуги); </t>
  </si>
  <si>
    <t xml:space="preserve">n - количество значений, используемых в расчете; </t>
  </si>
  <si>
    <t xml:space="preserve">i - номер источника ценовой информации; </t>
  </si>
  <si>
    <t>цi - цена единицы товара, работы, услуги, представленная в источнике с номером i</t>
  </si>
  <si>
    <t>ФКУ ИК-28 ГУФСИН России по Пермскому краю</t>
  </si>
  <si>
    <t>Условия контракта</t>
  </si>
  <si>
    <t>НМЦК рын.</t>
  </si>
  <si>
    <t>Среднеквадратическое отклонение</t>
  </si>
  <si>
    <t>коэффициент вариации</t>
  </si>
  <si>
    <t>№ п/п</t>
  </si>
  <si>
    <t>Наименование предмета контракта</t>
  </si>
  <si>
    <t>Ед. изм.</t>
  </si>
  <si>
    <t>Количество (объем)</t>
  </si>
  <si>
    <t>Исполнил:</t>
  </si>
  <si>
    <t xml:space="preserve"> Средняя цена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</si>
  <si>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 xml:space="preserve">=   </t>
    </r>
  </si>
  <si>
    <t>Е.В. Пипинеева</t>
  </si>
  <si>
    <t xml:space="preserve">                                                                                           ОБОСНОВАНИЕ ЦЕНЫ КОНТРАКТА                                                                                        </t>
  </si>
  <si>
    <t>н/ч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</si>
  <si>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 xml:space="preserve">= </t>
    </r>
  </si>
  <si>
    <t>Старший инспектор ОКБИиХО</t>
  </si>
  <si>
    <t>Первичная диагностика а/м</t>
  </si>
  <si>
    <t>Шпринцевание карданов, шкворней</t>
  </si>
  <si>
    <t>Шкворня- регулировка</t>
  </si>
  <si>
    <t>При использовании метода сопоставимых рыночных цен (анализа рынка) в результате направления запросов о предоставлении ценовой информации, целесообразнее заключить Контракт с Поставщиком №1 на сумму 15613,18 ( Пятнадцать тысяч шестьсот тринадцать ) рублей 18  копеек.</t>
  </si>
  <si>
    <t>1 поставщик Вх.№ 483 э от 24.07.2026</t>
  </si>
  <si>
    <t>2 поставщик Вх.№ 484 э от 24.07.2026</t>
  </si>
  <si>
    <t>3 поставщик Вх.№ 485 э от 24.07.2026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</si>
</sst>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0"/>
      <name val="Arial Cyr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wrapText="1"/>
    </xf>
    <xf numFmtId="0" fontId="2" fillId="0" borderId="2" xfId="0" applyFont="1" applyFill="1" applyBorder="1" applyAlignment="1"/>
    <xf numFmtId="0" fontId="2" fillId="0" borderId="3" xfId="0" applyFont="1" applyBorder="1" applyAlignment="1"/>
    <xf numFmtId="0" fontId="0" fillId="0" borderId="3" xfId="0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 applyFill="1" applyBorder="1" applyAlignment="1">
      <alignment horizontal="center" vertical="center"/>
    </xf>
    <xf numFmtId="0" fontId="5" fillId="0" borderId="0" xfId="0" applyFont="1"/>
    <xf numFmtId="0" fontId="2" fillId="0" borderId="3" xfId="0" applyFont="1" applyBorder="1"/>
    <xf numFmtId="0" fontId="0" fillId="0" borderId="3" xfId="0" applyFont="1" applyBorder="1" applyAlignment="1">
      <alignment horizontal="center"/>
    </xf>
    <xf numFmtId="4" fontId="2" fillId="0" borderId="3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/>
    <xf numFmtId="0" fontId="2" fillId="2" borderId="3" xfId="0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0" fillId="2" borderId="0" xfId="0" applyFill="1"/>
    <xf numFmtId="0" fontId="2" fillId="2" borderId="0" xfId="0" applyFont="1" applyFill="1" applyAlignment="1">
      <alignment vertical="top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9" fillId="2" borderId="3" xfId="0" applyFont="1" applyFill="1" applyBorder="1" applyAlignment="1">
      <alignment vertical="top" wrapText="1"/>
    </xf>
    <xf numFmtId="0" fontId="9" fillId="2" borderId="3" xfId="0" applyFont="1" applyFill="1" applyBorder="1" applyAlignment="1">
      <alignment horizontal="justify" vertical="top" wrapText="1"/>
    </xf>
    <xf numFmtId="0" fontId="9" fillId="2" borderId="3" xfId="0" applyFont="1" applyFill="1" applyBorder="1" applyAlignment="1">
      <alignment wrapText="1"/>
    </xf>
    <xf numFmtId="0" fontId="2" fillId="2" borderId="5" xfId="0" applyFont="1" applyFill="1" applyBorder="1" applyAlignment="1">
      <alignment horizontal="left" vertical="center"/>
    </xf>
    <xf numFmtId="4" fontId="2" fillId="2" borderId="0" xfId="0" applyNumberFormat="1" applyFont="1" applyFill="1" applyBorder="1" applyAlignment="1">
      <alignment horizontal="left"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0" fillId="3" borderId="0" xfId="0" applyFill="1"/>
    <xf numFmtId="43" fontId="5" fillId="2" borderId="2" xfId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justify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/>
    </xf>
    <xf numFmtId="0" fontId="6" fillId="0" borderId="0" xfId="0" applyFont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7"/>
  <sheetViews>
    <sheetView tabSelected="1" zoomScale="90" zoomScaleNormal="90" workbookViewId="0">
      <selection activeCell="B12" sqref="B12:B13"/>
    </sheetView>
  </sheetViews>
  <sheetFormatPr defaultRowHeight="12.75"/>
  <cols>
    <col min="1" max="1" width="10.5703125" customWidth="1"/>
    <col min="2" max="2" width="67.85546875" style="24" customWidth="1"/>
    <col min="3" max="3" width="8" style="24" customWidth="1"/>
    <col min="4" max="4" width="9.140625" style="24" customWidth="1"/>
    <col min="5" max="5" width="9.140625" customWidth="1"/>
    <col min="6" max="6" width="14.7109375" style="24" customWidth="1"/>
    <col min="7" max="7" width="13.42578125" style="24" customWidth="1"/>
    <col min="8" max="8" width="14.85546875" style="24" bestFit="1" customWidth="1"/>
    <col min="9" max="9" width="11" customWidth="1"/>
    <col min="10" max="10" width="14.140625" customWidth="1"/>
    <col min="11" max="11" width="0" hidden="1" customWidth="1"/>
  </cols>
  <sheetData>
    <row r="1" spans="1:12">
      <c r="A1" s="43" t="s">
        <v>23</v>
      </c>
      <c r="B1" s="43"/>
      <c r="C1" s="43"/>
      <c r="D1" s="43"/>
      <c r="E1" s="43"/>
      <c r="F1" s="43"/>
      <c r="G1" s="43"/>
      <c r="H1" s="43"/>
      <c r="I1" s="1"/>
      <c r="J1" s="2"/>
      <c r="K1" s="2"/>
    </row>
    <row r="2" spans="1:12" ht="12.75" customHeight="1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3"/>
    </row>
    <row r="3" spans="1:12" ht="12.75" customHeight="1">
      <c r="A3" s="45" t="s">
        <v>1</v>
      </c>
      <c r="B3" s="45"/>
      <c r="C3" s="45"/>
      <c r="D3" s="45"/>
      <c r="E3" s="45"/>
      <c r="F3" s="45"/>
      <c r="G3" s="45"/>
      <c r="H3" s="45"/>
      <c r="I3" s="1"/>
      <c r="J3" s="2"/>
      <c r="K3" s="2"/>
    </row>
    <row r="4" spans="1:12" ht="13.5" customHeight="1" thickBot="1">
      <c r="A4" s="46" t="s">
        <v>21</v>
      </c>
      <c r="B4" s="32" t="s">
        <v>2</v>
      </c>
      <c r="C4" s="20" t="s">
        <v>3</v>
      </c>
      <c r="D4" s="20"/>
      <c r="E4" s="1"/>
      <c r="F4" s="20"/>
      <c r="G4" s="20"/>
      <c r="H4" s="20"/>
      <c r="I4" s="1"/>
      <c r="J4" s="2"/>
      <c r="K4" s="2"/>
    </row>
    <row r="5" spans="1:12" ht="15.75">
      <c r="A5" s="46"/>
      <c r="B5" s="33" t="s">
        <v>3</v>
      </c>
      <c r="C5" s="25" t="s">
        <v>4</v>
      </c>
      <c r="D5" s="20" t="s">
        <v>5</v>
      </c>
      <c r="E5" s="1"/>
      <c r="F5" s="20"/>
      <c r="G5" s="20"/>
      <c r="H5" s="20"/>
      <c r="I5" s="1"/>
      <c r="J5" s="2"/>
      <c r="K5" s="2"/>
    </row>
    <row r="6" spans="1:12" ht="12.75" customHeight="1">
      <c r="A6" s="50" t="s">
        <v>6</v>
      </c>
      <c r="B6" s="50"/>
      <c r="C6" s="50"/>
      <c r="D6" s="50"/>
      <c r="E6" s="50"/>
      <c r="F6" s="50"/>
      <c r="G6" s="50"/>
      <c r="H6" s="50"/>
      <c r="I6" s="1"/>
      <c r="J6" s="2"/>
      <c r="K6" s="2"/>
    </row>
    <row r="7" spans="1:12" ht="12.75" customHeight="1">
      <c r="A7" s="50" t="s">
        <v>7</v>
      </c>
      <c r="B7" s="50"/>
      <c r="C7" s="50"/>
      <c r="D7" s="50"/>
      <c r="E7" s="50"/>
      <c r="F7" s="50"/>
      <c r="G7" s="50"/>
      <c r="H7" s="50"/>
      <c r="I7" s="1"/>
      <c r="J7" s="2"/>
      <c r="K7" s="2"/>
    </row>
    <row r="8" spans="1:12" ht="12.75" customHeight="1">
      <c r="A8" s="50" t="s">
        <v>8</v>
      </c>
      <c r="B8" s="50"/>
      <c r="C8" s="50"/>
      <c r="D8" s="50"/>
      <c r="E8" s="50"/>
      <c r="F8" s="50"/>
      <c r="G8" s="50"/>
      <c r="H8" s="50"/>
      <c r="I8" s="1"/>
      <c r="J8" s="1"/>
      <c r="K8" s="1"/>
    </row>
    <row r="9" spans="1:12" ht="12.75" customHeight="1">
      <c r="A9" s="62" t="s">
        <v>9</v>
      </c>
      <c r="B9" s="62"/>
      <c r="C9" s="62"/>
      <c r="D9" s="62"/>
      <c r="E9" s="62"/>
      <c r="F9" s="62"/>
      <c r="G9" s="62"/>
      <c r="H9" s="62"/>
      <c r="I9" s="1"/>
      <c r="J9" s="1"/>
      <c r="K9" s="1"/>
    </row>
    <row r="10" spans="1:12">
      <c r="A10" s="4"/>
      <c r="B10" s="53" t="s">
        <v>10</v>
      </c>
      <c r="C10" s="54"/>
      <c r="D10" s="54"/>
      <c r="E10" s="54"/>
      <c r="F10" s="54"/>
      <c r="G10" s="54"/>
      <c r="H10" s="54"/>
      <c r="I10" s="55"/>
      <c r="J10" s="5"/>
      <c r="K10" s="5"/>
      <c r="L10" s="6"/>
    </row>
    <row r="11" spans="1:12" ht="12.75" customHeight="1">
      <c r="A11" s="56" t="s">
        <v>11</v>
      </c>
      <c r="B11" s="57"/>
      <c r="C11" s="57"/>
      <c r="D11" s="57"/>
      <c r="E11" s="57"/>
      <c r="F11" s="57"/>
      <c r="G11" s="57"/>
      <c r="H11" s="58"/>
      <c r="I11" s="59" t="s">
        <v>12</v>
      </c>
      <c r="J11" s="47" t="s">
        <v>13</v>
      </c>
      <c r="K11" s="47"/>
      <c r="L11" s="47" t="s">
        <v>14</v>
      </c>
    </row>
    <row r="12" spans="1:12" ht="12.75" customHeight="1">
      <c r="A12" s="59" t="s">
        <v>15</v>
      </c>
      <c r="B12" s="51" t="s">
        <v>16</v>
      </c>
      <c r="C12" s="51" t="s">
        <v>17</v>
      </c>
      <c r="D12" s="51" t="s">
        <v>18</v>
      </c>
      <c r="E12" s="59" t="s">
        <v>20</v>
      </c>
      <c r="F12" s="51" t="s">
        <v>31</v>
      </c>
      <c r="G12" s="51" t="s">
        <v>32</v>
      </c>
      <c r="H12" s="51" t="s">
        <v>33</v>
      </c>
      <c r="I12" s="60"/>
      <c r="J12" s="48"/>
      <c r="K12" s="48"/>
      <c r="L12" s="48"/>
    </row>
    <row r="13" spans="1:12" ht="114.75" customHeight="1">
      <c r="A13" s="61"/>
      <c r="B13" s="52"/>
      <c r="C13" s="52"/>
      <c r="D13" s="52"/>
      <c r="E13" s="61"/>
      <c r="F13" s="52"/>
      <c r="G13" s="52"/>
      <c r="H13" s="52"/>
      <c r="I13" s="61"/>
      <c r="J13" s="49"/>
      <c r="K13" s="49"/>
      <c r="L13" s="49"/>
    </row>
    <row r="14" spans="1:12">
      <c r="A14" s="7">
        <v>1</v>
      </c>
      <c r="B14" s="26">
        <v>2</v>
      </c>
      <c r="C14" s="21">
        <v>3</v>
      </c>
      <c r="D14" s="26">
        <v>4</v>
      </c>
      <c r="E14" s="7">
        <v>5</v>
      </c>
      <c r="F14" s="21">
        <v>6</v>
      </c>
      <c r="G14" s="21">
        <v>7</v>
      </c>
      <c r="H14" s="21">
        <v>8</v>
      </c>
      <c r="I14" s="7">
        <v>9</v>
      </c>
      <c r="J14" s="8">
        <v>10</v>
      </c>
      <c r="K14" s="8"/>
      <c r="L14" s="14">
        <v>11</v>
      </c>
    </row>
    <row r="15" spans="1:12" ht="18.75" customHeight="1">
      <c r="A15" s="7">
        <v>1</v>
      </c>
      <c r="B15" s="35" t="s">
        <v>27</v>
      </c>
      <c r="C15" s="27" t="s">
        <v>24</v>
      </c>
      <c r="D15" s="28">
        <v>0.9</v>
      </c>
      <c r="E15" s="19">
        <f t="shared" ref="E15:E17" si="0">(F15+G15+H15)/3</f>
        <v>1800</v>
      </c>
      <c r="F15" s="22">
        <v>1750</v>
      </c>
      <c r="G15" s="22">
        <v>1800</v>
      </c>
      <c r="H15" s="22">
        <v>1850</v>
      </c>
      <c r="I15" s="18">
        <f t="shared" ref="I15:I17" si="1">E15*D15</f>
        <v>1620</v>
      </c>
      <c r="J15" s="9">
        <f t="shared" ref="J15:J17" si="2">(F15-E15)*(F15-E15)+(G15-E15)*(G15-E15)+(H15-E15)*(H15-E15)</f>
        <v>5000</v>
      </c>
      <c r="K15" s="9">
        <f t="shared" ref="K15:K17" si="3">SQRT(J15/2)</f>
        <v>50</v>
      </c>
      <c r="L15" s="9">
        <f t="shared" ref="L15:L17" si="4">K15/E15*100</f>
        <v>2.7777777777777777</v>
      </c>
    </row>
    <row r="16" spans="1:12" ht="18" customHeight="1">
      <c r="A16" s="7">
        <v>2</v>
      </c>
      <c r="B16" s="34" t="s">
        <v>28</v>
      </c>
      <c r="C16" s="27" t="s">
        <v>24</v>
      </c>
      <c r="D16" s="28">
        <v>1.4</v>
      </c>
      <c r="E16" s="19">
        <f t="shared" si="0"/>
        <v>1812.0066666666669</v>
      </c>
      <c r="F16" s="22">
        <v>1786.02</v>
      </c>
      <c r="G16" s="22">
        <v>1800</v>
      </c>
      <c r="H16" s="22">
        <v>1850</v>
      </c>
      <c r="I16" s="18">
        <f t="shared" si="1"/>
        <v>2536.8093333333336</v>
      </c>
      <c r="J16" s="9">
        <f t="shared" si="2"/>
        <v>2262.9602666666678</v>
      </c>
      <c r="K16" s="9">
        <f t="shared" si="3"/>
        <v>33.637481078899683</v>
      </c>
      <c r="L16" s="9">
        <f t="shared" si="4"/>
        <v>1.8563662980765161</v>
      </c>
    </row>
    <row r="17" spans="1:12" ht="15.75">
      <c r="A17" s="7">
        <v>3</v>
      </c>
      <c r="B17" s="36" t="s">
        <v>29</v>
      </c>
      <c r="C17" s="27" t="s">
        <v>24</v>
      </c>
      <c r="D17" s="28">
        <v>6.593</v>
      </c>
      <c r="E17" s="19">
        <f t="shared" si="0"/>
        <v>1800</v>
      </c>
      <c r="F17" s="22">
        <v>1750</v>
      </c>
      <c r="G17" s="22">
        <v>1800</v>
      </c>
      <c r="H17" s="22">
        <v>1850</v>
      </c>
      <c r="I17" s="18">
        <f t="shared" si="1"/>
        <v>11867.4</v>
      </c>
      <c r="J17" s="9">
        <f t="shared" si="2"/>
        <v>5000</v>
      </c>
      <c r="K17" s="9">
        <f t="shared" si="3"/>
        <v>50</v>
      </c>
      <c r="L17" s="9">
        <f t="shared" si="4"/>
        <v>2.7777777777777777</v>
      </c>
    </row>
    <row r="18" spans="1:12" ht="25.5">
      <c r="A18" s="7"/>
      <c r="B18" s="37"/>
      <c r="C18" s="29" t="s">
        <v>12</v>
      </c>
      <c r="D18" s="30"/>
      <c r="E18" s="19"/>
      <c r="F18" s="42">
        <v>15613.18</v>
      </c>
      <c r="G18" s="42">
        <v>16007.4</v>
      </c>
      <c r="H18" s="42">
        <v>16452.05</v>
      </c>
      <c r="I18" s="15">
        <f>SUM(F18+G18+H18)/3</f>
        <v>16024.210000000001</v>
      </c>
      <c r="J18" s="5"/>
      <c r="K18" s="5"/>
      <c r="L18" s="13"/>
    </row>
    <row r="19" spans="1:12" ht="15.75">
      <c r="A19" s="10" t="s">
        <v>25</v>
      </c>
      <c r="B19" s="38">
        <f>SUM(I18)</f>
        <v>16024.210000000001</v>
      </c>
      <c r="C19" s="31"/>
      <c r="D19" s="23"/>
      <c r="E19" s="16"/>
      <c r="F19" s="23"/>
      <c r="G19" s="23"/>
      <c r="H19" s="23"/>
      <c r="I19" s="11"/>
      <c r="J19" s="1"/>
      <c r="K19" s="1"/>
    </row>
    <row r="20" spans="1:12">
      <c r="A20" s="1"/>
      <c r="B20" s="20"/>
      <c r="C20" s="20"/>
      <c r="D20" s="20"/>
      <c r="E20" s="1"/>
      <c r="F20" s="20"/>
      <c r="G20" s="20"/>
      <c r="H20" s="20"/>
      <c r="I20" s="1"/>
      <c r="J20" s="1"/>
      <c r="K20" s="1"/>
    </row>
    <row r="21" spans="1:12" ht="35.25" customHeight="1">
      <c r="A21" s="63" t="s">
        <v>30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</row>
    <row r="22" spans="1:12">
      <c r="A22" s="12" t="s">
        <v>19</v>
      </c>
      <c r="B22" s="39"/>
      <c r="C22" s="39"/>
      <c r="D22" s="40"/>
      <c r="E22" s="39"/>
      <c r="F22" s="39"/>
      <c r="G22" s="39"/>
      <c r="H22" s="40"/>
      <c r="I22" s="10"/>
      <c r="J22" s="17"/>
      <c r="K22" s="10"/>
      <c r="L22" s="10"/>
    </row>
    <row r="23" spans="1:12">
      <c r="A23" s="10" t="s">
        <v>26</v>
      </c>
      <c r="B23" s="39"/>
      <c r="C23" s="39"/>
      <c r="D23" s="40"/>
      <c r="E23" s="39"/>
      <c r="F23" s="40" t="s">
        <v>22</v>
      </c>
      <c r="G23" s="39"/>
      <c r="H23" s="40"/>
      <c r="I23" s="10"/>
      <c r="J23" s="10"/>
      <c r="K23" s="10"/>
      <c r="L23" s="10"/>
    </row>
    <row r="24" spans="1:12">
      <c r="B24" s="41"/>
      <c r="C24" s="41"/>
      <c r="D24" s="41"/>
      <c r="E24" s="41"/>
      <c r="F24" s="41"/>
      <c r="G24" s="41"/>
      <c r="H24" s="41"/>
    </row>
    <row r="25" spans="1:12">
      <c r="B25" s="41"/>
      <c r="C25" s="41"/>
      <c r="D25" s="41"/>
      <c r="E25" s="41"/>
      <c r="F25" s="41"/>
      <c r="G25" s="41"/>
      <c r="H25" s="41"/>
    </row>
    <row r="26" spans="1:12">
      <c r="B26" s="41"/>
      <c r="C26" s="41"/>
      <c r="D26" s="41"/>
      <c r="E26" s="41"/>
      <c r="F26" s="41"/>
      <c r="G26" s="41"/>
      <c r="H26" s="41"/>
    </row>
    <row r="27" spans="1:12">
      <c r="B27" s="41"/>
      <c r="C27" s="41"/>
      <c r="D27" s="41"/>
      <c r="E27" s="41"/>
      <c r="F27" s="41"/>
      <c r="G27" s="41"/>
      <c r="H27" s="41"/>
    </row>
    <row r="28" spans="1:12">
      <c r="B28" s="41"/>
      <c r="C28" s="41"/>
      <c r="D28" s="41"/>
      <c r="E28" s="41"/>
      <c r="F28" s="41"/>
      <c r="G28" s="41"/>
      <c r="H28" s="41"/>
    </row>
    <row r="29" spans="1:12">
      <c r="B29" s="41"/>
      <c r="C29" s="41"/>
      <c r="D29" s="41"/>
      <c r="E29" s="41"/>
      <c r="F29" s="41"/>
      <c r="G29" s="41"/>
      <c r="H29" s="41"/>
    </row>
    <row r="30" spans="1:12">
      <c r="B30" s="41"/>
      <c r="C30" s="41"/>
      <c r="D30" s="41"/>
      <c r="E30" s="41"/>
      <c r="F30" s="41"/>
      <c r="G30" s="41"/>
      <c r="H30" s="41"/>
    </row>
    <row r="31" spans="1:12">
      <c r="B31" s="41"/>
      <c r="C31" s="41"/>
      <c r="D31" s="41"/>
      <c r="E31" s="41"/>
      <c r="F31" s="41"/>
      <c r="G31" s="41"/>
      <c r="H31" s="41"/>
    </row>
    <row r="32" spans="1:12">
      <c r="B32" s="41"/>
      <c r="C32" s="41"/>
      <c r="D32" s="41"/>
      <c r="E32" s="41"/>
      <c r="F32" s="41"/>
      <c r="G32" s="41"/>
      <c r="H32" s="41"/>
    </row>
    <row r="33" spans="2:8">
      <c r="B33" s="41"/>
      <c r="C33" s="41"/>
      <c r="D33" s="41"/>
      <c r="E33" s="41"/>
      <c r="F33" s="41"/>
      <c r="G33" s="41"/>
      <c r="H33" s="41"/>
    </row>
    <row r="34" spans="2:8">
      <c r="B34" s="41"/>
      <c r="C34" s="41"/>
      <c r="D34" s="41"/>
      <c r="E34" s="41"/>
      <c r="F34" s="41"/>
      <c r="G34" s="41"/>
      <c r="H34" s="41"/>
    </row>
    <row r="35" spans="2:8">
      <c r="B35" s="41"/>
      <c r="C35" s="41"/>
      <c r="D35" s="41"/>
      <c r="E35" s="41"/>
      <c r="F35" s="41"/>
      <c r="G35" s="41"/>
      <c r="H35" s="41"/>
    </row>
    <row r="36" spans="2:8">
      <c r="B36" s="41"/>
      <c r="C36" s="41"/>
      <c r="D36" s="41"/>
      <c r="E36" s="41"/>
      <c r="F36" s="41"/>
      <c r="G36" s="41"/>
      <c r="H36" s="41"/>
    </row>
    <row r="37" spans="2:8">
      <c r="B37" s="41"/>
      <c r="C37" s="41"/>
      <c r="D37" s="41"/>
      <c r="E37" s="41"/>
      <c r="F37" s="41"/>
      <c r="G37" s="41"/>
      <c r="H37" s="41"/>
    </row>
    <row r="38" spans="2:8">
      <c r="B38" s="41"/>
      <c r="C38" s="41"/>
      <c r="D38" s="41"/>
      <c r="E38" s="41"/>
      <c r="F38" s="41"/>
      <c r="G38" s="41"/>
      <c r="H38" s="41"/>
    </row>
    <row r="39" spans="2:8">
      <c r="B39" s="41"/>
      <c r="C39" s="41"/>
      <c r="D39" s="41"/>
      <c r="E39" s="41"/>
      <c r="F39" s="41"/>
      <c r="G39" s="41"/>
      <c r="H39" s="41"/>
    </row>
    <row r="40" spans="2:8">
      <c r="B40" s="41"/>
      <c r="C40" s="41"/>
      <c r="D40" s="41"/>
      <c r="E40" s="41"/>
      <c r="F40" s="41"/>
      <c r="G40" s="41"/>
      <c r="H40" s="41"/>
    </row>
    <row r="41" spans="2:8">
      <c r="B41" s="41"/>
      <c r="C41" s="41"/>
      <c r="D41" s="41"/>
      <c r="E41" s="41"/>
      <c r="F41" s="41"/>
      <c r="G41" s="41"/>
      <c r="H41" s="41"/>
    </row>
    <row r="42" spans="2:8">
      <c r="B42" s="41"/>
      <c r="C42" s="41"/>
      <c r="D42" s="41"/>
      <c r="E42" s="41"/>
      <c r="F42" s="41"/>
      <c r="G42" s="41"/>
      <c r="H42" s="41"/>
    </row>
    <row r="43" spans="2:8">
      <c r="B43" s="41"/>
      <c r="C43" s="41"/>
      <c r="D43" s="41"/>
      <c r="E43" s="41"/>
      <c r="F43" s="41"/>
      <c r="G43" s="41"/>
      <c r="H43" s="41"/>
    </row>
    <row r="44" spans="2:8">
      <c r="B44" s="41"/>
      <c r="C44" s="41"/>
      <c r="D44" s="41"/>
      <c r="E44" s="41"/>
      <c r="F44" s="41"/>
      <c r="G44" s="41"/>
      <c r="H44" s="41"/>
    </row>
    <row r="45" spans="2:8">
      <c r="B45" s="41"/>
      <c r="C45" s="41"/>
      <c r="D45" s="41"/>
      <c r="E45" s="41"/>
      <c r="F45" s="41"/>
      <c r="G45" s="41"/>
      <c r="H45" s="41"/>
    </row>
    <row r="46" spans="2:8">
      <c r="B46" s="41"/>
      <c r="C46" s="41"/>
      <c r="D46" s="41"/>
      <c r="E46" s="41"/>
      <c r="F46" s="41"/>
      <c r="G46" s="41"/>
      <c r="H46" s="41"/>
    </row>
    <row r="47" spans="2:8">
      <c r="B47" s="41"/>
      <c r="C47" s="41"/>
      <c r="D47" s="41"/>
      <c r="E47" s="41"/>
      <c r="F47" s="41"/>
      <c r="G47" s="41"/>
      <c r="H47" s="41"/>
    </row>
    <row r="48" spans="2:8">
      <c r="B48" s="41"/>
      <c r="C48" s="41"/>
      <c r="D48" s="41"/>
      <c r="E48" s="41"/>
      <c r="F48" s="41"/>
      <c r="G48" s="41"/>
      <c r="H48" s="41"/>
    </row>
    <row r="49" spans="2:8">
      <c r="B49" s="41"/>
      <c r="C49" s="41"/>
      <c r="D49" s="41"/>
      <c r="E49" s="41"/>
      <c r="F49" s="41"/>
      <c r="G49" s="41"/>
      <c r="H49" s="41"/>
    </row>
    <row r="50" spans="2:8">
      <c r="B50" s="41"/>
      <c r="C50" s="41"/>
      <c r="D50" s="41"/>
      <c r="E50" s="41"/>
      <c r="F50" s="41"/>
      <c r="G50" s="41"/>
      <c r="H50" s="41"/>
    </row>
    <row r="51" spans="2:8">
      <c r="B51" s="41"/>
      <c r="C51" s="41"/>
      <c r="D51" s="41"/>
      <c r="E51" s="41"/>
      <c r="F51" s="41"/>
      <c r="G51" s="41"/>
      <c r="H51" s="41"/>
    </row>
    <row r="52" spans="2:8">
      <c r="B52" s="41"/>
      <c r="C52" s="41"/>
      <c r="D52" s="41"/>
      <c r="E52" s="41"/>
      <c r="F52" s="41"/>
      <c r="G52" s="41"/>
      <c r="H52" s="41"/>
    </row>
    <row r="53" spans="2:8">
      <c r="B53" s="41"/>
      <c r="C53" s="41"/>
      <c r="D53" s="41"/>
      <c r="E53" s="41"/>
      <c r="F53" s="41"/>
      <c r="G53" s="41"/>
      <c r="H53" s="41"/>
    </row>
    <row r="54" spans="2:8">
      <c r="B54" s="41"/>
      <c r="C54" s="41"/>
      <c r="D54" s="41"/>
      <c r="E54" s="41"/>
      <c r="F54" s="41"/>
      <c r="G54" s="41"/>
      <c r="H54" s="41"/>
    </row>
    <row r="55" spans="2:8">
      <c r="B55" s="41"/>
      <c r="C55" s="41"/>
      <c r="D55" s="41"/>
      <c r="E55" s="41"/>
      <c r="F55" s="41"/>
      <c r="G55" s="41"/>
      <c r="H55" s="41"/>
    </row>
    <row r="56" spans="2:8">
      <c r="B56" s="41"/>
      <c r="C56" s="41"/>
      <c r="D56" s="41"/>
      <c r="E56" s="41"/>
      <c r="F56" s="41"/>
      <c r="G56" s="41"/>
      <c r="H56" s="41"/>
    </row>
    <row r="57" spans="2:8">
      <c r="B57" s="41"/>
      <c r="C57" s="41"/>
      <c r="D57" s="41"/>
      <c r="E57" s="41"/>
      <c r="F57" s="41"/>
      <c r="G57" s="41"/>
      <c r="H57" s="41"/>
    </row>
    <row r="58" spans="2:8">
      <c r="B58" s="41"/>
      <c r="C58" s="41"/>
      <c r="D58" s="41"/>
      <c r="E58" s="41"/>
      <c r="F58" s="41"/>
      <c r="G58" s="41"/>
      <c r="H58" s="41"/>
    </row>
    <row r="59" spans="2:8">
      <c r="B59" s="41"/>
      <c r="C59" s="41"/>
      <c r="D59" s="41"/>
      <c r="E59" s="41"/>
      <c r="F59" s="41"/>
      <c r="G59" s="41"/>
      <c r="H59" s="41"/>
    </row>
    <row r="60" spans="2:8">
      <c r="B60" s="41"/>
      <c r="C60" s="41"/>
      <c r="D60" s="41"/>
      <c r="E60" s="41"/>
      <c r="F60" s="41"/>
      <c r="G60" s="41"/>
      <c r="H60" s="41"/>
    </row>
    <row r="61" spans="2:8">
      <c r="B61" s="41"/>
      <c r="C61" s="41"/>
      <c r="D61" s="41"/>
      <c r="E61" s="41"/>
      <c r="F61" s="41"/>
      <c r="G61" s="41"/>
      <c r="H61" s="41"/>
    </row>
    <row r="62" spans="2:8">
      <c r="B62" s="41"/>
      <c r="C62" s="41"/>
      <c r="D62" s="41"/>
      <c r="E62" s="41"/>
      <c r="F62" s="41"/>
      <c r="G62" s="41"/>
      <c r="H62" s="41"/>
    </row>
    <row r="63" spans="2:8">
      <c r="B63" s="41"/>
      <c r="C63" s="41"/>
      <c r="D63" s="41"/>
      <c r="E63" s="41"/>
      <c r="F63" s="41"/>
      <c r="G63" s="41"/>
      <c r="H63" s="41"/>
    </row>
    <row r="64" spans="2:8">
      <c r="B64" s="41"/>
      <c r="C64" s="41"/>
      <c r="D64" s="41"/>
      <c r="E64" s="41"/>
      <c r="F64" s="41"/>
      <c r="G64" s="41"/>
      <c r="H64" s="41"/>
    </row>
    <row r="65" spans="2:8">
      <c r="B65" s="41"/>
      <c r="C65" s="41"/>
      <c r="D65" s="41"/>
      <c r="E65" s="41"/>
      <c r="F65" s="41"/>
      <c r="G65" s="41"/>
      <c r="H65" s="41"/>
    </row>
    <row r="66" spans="2:8">
      <c r="B66" s="41"/>
      <c r="C66" s="41"/>
      <c r="D66" s="41"/>
      <c r="E66" s="41"/>
      <c r="F66" s="41"/>
      <c r="G66" s="41"/>
      <c r="H66" s="41"/>
    </row>
    <row r="67" spans="2:8">
      <c r="B67" s="41"/>
      <c r="C67" s="41"/>
      <c r="D67" s="41"/>
      <c r="E67" s="41"/>
      <c r="F67" s="41"/>
      <c r="G67" s="41"/>
      <c r="H67" s="41"/>
    </row>
    <row r="68" spans="2:8">
      <c r="B68" s="41"/>
      <c r="C68" s="41"/>
      <c r="D68" s="41"/>
      <c r="E68" s="41"/>
      <c r="F68" s="41"/>
      <c r="G68" s="41"/>
      <c r="H68" s="41"/>
    </row>
    <row r="69" spans="2:8">
      <c r="B69" s="41"/>
      <c r="C69" s="41"/>
      <c r="D69" s="41"/>
      <c r="E69" s="41"/>
      <c r="F69" s="41"/>
      <c r="G69" s="41"/>
      <c r="H69" s="41"/>
    </row>
    <row r="70" spans="2:8">
      <c r="B70" s="41"/>
      <c r="C70" s="41"/>
      <c r="D70" s="41"/>
      <c r="E70" s="41"/>
      <c r="F70" s="41"/>
      <c r="G70" s="41"/>
      <c r="H70" s="41"/>
    </row>
    <row r="71" spans="2:8">
      <c r="B71" s="41"/>
      <c r="C71" s="41"/>
      <c r="D71" s="41"/>
      <c r="E71" s="41"/>
      <c r="F71" s="41"/>
      <c r="G71" s="41"/>
      <c r="H71" s="41"/>
    </row>
    <row r="72" spans="2:8">
      <c r="B72" s="41"/>
      <c r="C72" s="41"/>
      <c r="D72" s="41"/>
      <c r="E72" s="41"/>
      <c r="F72" s="41"/>
      <c r="G72" s="41"/>
      <c r="H72" s="41"/>
    </row>
    <row r="73" spans="2:8">
      <c r="B73" s="41"/>
      <c r="C73" s="41"/>
      <c r="D73" s="41"/>
      <c r="E73" s="41"/>
      <c r="F73" s="41"/>
      <c r="G73" s="41"/>
      <c r="H73" s="41"/>
    </row>
    <row r="74" spans="2:8">
      <c r="B74" s="41"/>
      <c r="C74" s="41"/>
      <c r="D74" s="41"/>
      <c r="E74" s="41"/>
      <c r="F74" s="41"/>
      <c r="G74" s="41"/>
      <c r="H74" s="41"/>
    </row>
    <row r="75" spans="2:8">
      <c r="B75" s="41"/>
      <c r="C75" s="41"/>
      <c r="D75" s="41"/>
      <c r="E75" s="41"/>
      <c r="F75" s="41"/>
      <c r="G75" s="41"/>
      <c r="H75" s="41"/>
    </row>
    <row r="76" spans="2:8">
      <c r="B76" s="41"/>
      <c r="C76" s="41"/>
      <c r="D76" s="41"/>
      <c r="E76" s="41"/>
      <c r="F76" s="41"/>
      <c r="G76" s="41"/>
      <c r="H76" s="41"/>
    </row>
    <row r="77" spans="2:8">
      <c r="B77" s="41"/>
      <c r="C77" s="41"/>
      <c r="D77" s="41"/>
      <c r="E77" s="41"/>
      <c r="F77" s="41"/>
      <c r="G77" s="41"/>
      <c r="H77" s="41"/>
    </row>
    <row r="78" spans="2:8">
      <c r="B78" s="41"/>
      <c r="C78" s="41"/>
      <c r="D78" s="41"/>
      <c r="E78" s="41"/>
      <c r="F78" s="41"/>
      <c r="G78" s="41"/>
      <c r="H78" s="41"/>
    </row>
    <row r="79" spans="2:8">
      <c r="B79" s="41"/>
      <c r="C79" s="41"/>
      <c r="D79" s="41"/>
      <c r="E79" s="41"/>
      <c r="F79" s="41"/>
      <c r="G79" s="41"/>
      <c r="H79" s="41"/>
    </row>
    <row r="80" spans="2:8">
      <c r="B80" s="41"/>
      <c r="C80" s="41"/>
      <c r="D80" s="41"/>
      <c r="E80" s="41"/>
      <c r="F80" s="41"/>
      <c r="G80" s="41"/>
      <c r="H80" s="41"/>
    </row>
    <row r="81" spans="2:8">
      <c r="B81" s="41"/>
      <c r="C81" s="41"/>
      <c r="D81" s="41"/>
      <c r="E81" s="41"/>
      <c r="F81" s="41"/>
      <c r="G81" s="41"/>
      <c r="H81" s="41"/>
    </row>
    <row r="82" spans="2:8">
      <c r="B82" s="41"/>
      <c r="C82" s="41"/>
      <c r="D82" s="41"/>
      <c r="E82" s="41"/>
      <c r="F82" s="41"/>
      <c r="G82" s="41"/>
      <c r="H82" s="41"/>
    </row>
    <row r="83" spans="2:8">
      <c r="B83" s="41"/>
      <c r="C83" s="41"/>
      <c r="D83" s="41"/>
      <c r="E83" s="41"/>
      <c r="F83" s="41"/>
      <c r="G83" s="41"/>
      <c r="H83" s="41"/>
    </row>
    <row r="84" spans="2:8">
      <c r="B84" s="41"/>
      <c r="C84" s="41"/>
      <c r="D84" s="41"/>
      <c r="E84" s="41"/>
      <c r="F84" s="41"/>
      <c r="G84" s="41"/>
      <c r="H84" s="41"/>
    </row>
    <row r="85" spans="2:8">
      <c r="B85" s="41"/>
      <c r="C85" s="41"/>
      <c r="D85" s="41"/>
      <c r="E85" s="41"/>
      <c r="F85" s="41"/>
      <c r="G85" s="41"/>
      <c r="H85" s="41"/>
    </row>
    <row r="86" spans="2:8">
      <c r="B86" s="41"/>
      <c r="C86" s="41"/>
      <c r="D86" s="41"/>
      <c r="E86" s="41"/>
      <c r="F86" s="41"/>
      <c r="G86" s="41"/>
      <c r="H86" s="41"/>
    </row>
    <row r="87" spans="2:8">
      <c r="B87" s="41"/>
      <c r="C87" s="41"/>
      <c r="D87" s="41"/>
      <c r="E87" s="41"/>
      <c r="F87" s="41"/>
      <c r="G87" s="41"/>
      <c r="H87" s="41"/>
    </row>
    <row r="88" spans="2:8">
      <c r="B88" s="41"/>
      <c r="C88" s="41"/>
      <c r="D88" s="41"/>
      <c r="E88" s="41"/>
      <c r="F88" s="41"/>
      <c r="G88" s="41"/>
      <c r="H88" s="41"/>
    </row>
    <row r="89" spans="2:8">
      <c r="B89" s="41"/>
      <c r="C89" s="41"/>
      <c r="D89" s="41"/>
      <c r="E89" s="41"/>
      <c r="F89" s="41"/>
      <c r="G89" s="41"/>
      <c r="H89" s="41"/>
    </row>
    <row r="90" spans="2:8">
      <c r="B90" s="41"/>
      <c r="C90" s="41"/>
      <c r="D90" s="41"/>
      <c r="E90" s="41"/>
      <c r="F90" s="41"/>
      <c r="G90" s="41"/>
      <c r="H90" s="41"/>
    </row>
    <row r="91" spans="2:8">
      <c r="B91" s="41"/>
      <c r="C91" s="41"/>
      <c r="D91" s="41"/>
      <c r="E91" s="41"/>
      <c r="F91" s="41"/>
      <c r="G91" s="41"/>
      <c r="H91" s="41"/>
    </row>
    <row r="92" spans="2:8">
      <c r="B92" s="41"/>
      <c r="C92" s="41"/>
      <c r="D92" s="41"/>
      <c r="E92" s="41"/>
      <c r="F92" s="41"/>
      <c r="G92" s="41"/>
      <c r="H92" s="41"/>
    </row>
    <row r="93" spans="2:8">
      <c r="B93" s="41"/>
      <c r="C93" s="41"/>
      <c r="D93" s="41"/>
      <c r="E93" s="41"/>
      <c r="F93" s="41"/>
      <c r="G93" s="41"/>
      <c r="H93" s="41"/>
    </row>
    <row r="94" spans="2:8">
      <c r="B94" s="41"/>
      <c r="C94" s="41"/>
      <c r="D94" s="41"/>
      <c r="E94" s="41"/>
      <c r="F94" s="41"/>
      <c r="G94" s="41"/>
      <c r="H94" s="41"/>
    </row>
    <row r="95" spans="2:8">
      <c r="B95" s="41"/>
      <c r="C95" s="41"/>
      <c r="D95" s="41"/>
      <c r="E95" s="41"/>
      <c r="F95" s="41"/>
      <c r="G95" s="41"/>
      <c r="H95" s="41"/>
    </row>
    <row r="96" spans="2:8">
      <c r="B96" s="41"/>
      <c r="C96" s="41"/>
      <c r="D96" s="41"/>
      <c r="E96" s="41"/>
      <c r="F96" s="41"/>
      <c r="G96" s="41"/>
      <c r="H96" s="41"/>
    </row>
    <row r="97" spans="2:8">
      <c r="B97" s="41"/>
      <c r="C97" s="41"/>
      <c r="D97" s="41"/>
      <c r="E97" s="41"/>
      <c r="F97" s="41"/>
      <c r="G97" s="41"/>
      <c r="H97" s="41"/>
    </row>
  </sheetData>
  <mergeCells count="23">
    <mergeCell ref="A21:L21"/>
    <mergeCell ref="K11:K13"/>
    <mergeCell ref="L11:L13"/>
    <mergeCell ref="A12:A13"/>
    <mergeCell ref="B12:B13"/>
    <mergeCell ref="E12:E13"/>
    <mergeCell ref="F12:F13"/>
    <mergeCell ref="A1:H1"/>
    <mergeCell ref="A2:J2"/>
    <mergeCell ref="A3:H3"/>
    <mergeCell ref="A4:A5"/>
    <mergeCell ref="J11:J13"/>
    <mergeCell ref="A6:H6"/>
    <mergeCell ref="H12:H13"/>
    <mergeCell ref="B10:I10"/>
    <mergeCell ref="A11:H11"/>
    <mergeCell ref="I11:I13"/>
    <mergeCell ref="A7:H7"/>
    <mergeCell ref="A8:H8"/>
    <mergeCell ref="A9:H9"/>
    <mergeCell ref="G12:G13"/>
    <mergeCell ref="C12:C13"/>
    <mergeCell ref="D12:D13"/>
  </mergeCells>
  <phoneticPr fontId="0" type="noConversion"/>
  <pageMargins left="0.74803149606299213" right="0.74803149606299213" top="0.62992125984251968" bottom="0.59055118110236227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Celeron</dc:creator>
  <cp:lastModifiedBy>Гараж</cp:lastModifiedBy>
  <cp:lastPrinted>2026-05-29T06:14:56Z</cp:lastPrinted>
  <dcterms:created xsi:type="dcterms:W3CDTF">2005-12-17T03:47:00Z</dcterms:created>
  <dcterms:modified xsi:type="dcterms:W3CDTF">2026-07-24T08:52:02Z</dcterms:modified>
</cp:coreProperties>
</file>