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8160"/>
  </bookViews>
  <sheets>
    <sheet name="Лист3" sheetId="3" r:id="rId1"/>
  </sheets>
  <definedNames>
    <definedName name="_xlnm.Print_Area" localSheetId="0">Лист3!$A$1:$L$35</definedName>
  </definedNames>
  <calcPr calcId="145621"/>
</workbook>
</file>

<file path=xl/calcChain.xml><?xml version="1.0" encoding="utf-8"?>
<calcChain xmlns="http://schemas.openxmlformats.org/spreadsheetml/2006/main">
  <c r="G12" i="3" l="1"/>
  <c r="H12" i="3" s="1"/>
  <c r="I12" i="3" l="1"/>
  <c r="J12" i="3" s="1"/>
  <c r="K12" i="3" s="1"/>
</calcChain>
</file>

<file path=xl/sharedStrings.xml><?xml version="1.0" encoding="utf-8"?>
<sst xmlns="http://schemas.openxmlformats.org/spreadsheetml/2006/main" count="39" uniqueCount="37">
  <si>
    <t>Расчет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</si>
  <si>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</si>
  <si>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</si>
  <si>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</si>
  <si>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</si>
  <si>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</si>
  <si>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</si>
  <si>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</si>
  <si>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</si>
  <si>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</si>
  <si>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</si>
  <si>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</si>
  <si>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</si>
  <si>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</si>
  <si>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</si>
  <si>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</si>
  <si>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</si>
  <si>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</si>
  <si>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</si>
  <si>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</si>
  <si>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</si>
  <si>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 xml:space="preserve">Форма обоснования начальной (максимальной) цены контракта </t>
  </si>
  <si>
    <t>к государственному контракту</t>
  </si>
  <si>
    <t>Источник информации 1 - Коммерческое предложение 1</t>
  </si>
  <si>
    <t>Источник информации 2 - Коммерческое предложение 2</t>
  </si>
  <si>
    <t>Источник информации 3 - Коммерческое предложение 3</t>
  </si>
  <si>
    <t xml:space="preserve">Дата подготовки обоснования НМЦК:  </t>
  </si>
  <si>
    <t xml:space="preserve"> </t>
  </si>
  <si>
    <t>Старший инспектор  ОКБИ и ХО</t>
  </si>
  <si>
    <t>капитан внутренней службы</t>
  </si>
  <si>
    <t>А.А. Клюшин</t>
  </si>
  <si>
    <t>№ ______________________ от "___" _____________ 2026 г.</t>
  </si>
  <si>
    <t>усл.ед</t>
  </si>
  <si>
    <t>Приложение № 3</t>
  </si>
  <si>
    <t>Кадастровые работы по межеванию земельного участка в отношении объектов ФКУ СИЗО-1 ГУФСИН России по Нижегородской области</t>
  </si>
  <si>
    <t>Минимальное КП вход. -  от 01.06.2026 года на сумму 60 000 руб 00 коп</t>
  </si>
  <si>
    <t>02.06.2026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</si>
</sst>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0" xfId="0" applyNumberFormat="1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20049</xdr:colOff>
      <xdr:row>14</xdr:row>
      <xdr:rowOff>20051</xdr:rowOff>
    </xdr:from>
    <xdr:to>
      <xdr:col>4</xdr:col>
      <xdr:colOff>1062788</xdr:colOff>
      <xdr:row>19</xdr:row>
      <xdr:rowOff>0</xdr:rowOff>
    </xdr:to>
    <xdr:pic>
      <xdr:nvPicPr>
        <xdr:cNvPr id="4" name="Рисунок 3" descr="001.jpg"/>
        <xdr:cNvPicPr/>
      </xdr:nvPicPr>
      <xdr:blipFill>
        <a:blip xmlns:r="http://schemas.openxmlformats.org/officeDocument/2006/relationships" r:embed="rId1" cstate="print"/>
        <a:srcRect l="13432" t="10437" r="40760" b="78112"/>
        <a:stretch>
          <a:fillRect/>
        </a:stretch>
      </xdr:blipFill>
      <xdr:spPr>
        <a:xfrm>
          <a:off x="4241128" y="3920288"/>
          <a:ext cx="3198397" cy="1012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tabSelected="1" view="pageBreakPreview" zoomScale="95" zoomScaleNormal="100" zoomScaleSheetLayoutView="95" workbookViewId="0">
      <selection activeCell="D12" sqref="D12"/>
    </sheetView>
  </sheetViews>
  <sheetFormatPr defaultRowHeight="15" x14ac:dyDescent="0.25"/>
  <cols>
    <col min="1" max="1" width="63.28515625" customWidth="1"/>
    <col min="2" max="2" width="8.28515625" bestFit="1" customWidth="1"/>
    <col min="3" max="3" width="6.7109375" customWidth="1"/>
    <col min="4" max="4" width="17.28515625" customWidth="1"/>
    <col min="5" max="5" width="16" customWidth="1"/>
    <col min="6" max="6" width="16.42578125" customWidth="1"/>
    <col min="7" max="7" width="11.28515625" bestFit="1" customWidth="1"/>
    <col min="8" max="8" width="15.7109375" customWidth="1"/>
    <col min="9" max="9" width="10.5703125" customWidth="1"/>
    <col min="10" max="10" width="16.28515625" bestFit="1" customWidth="1"/>
    <col min="11" max="11" width="18.7109375" customWidth="1"/>
  </cols>
  <sheetData>
    <row r="1" spans="1:13" ht="15.75" x14ac:dyDescent="0.25">
      <c r="I1" s="26" t="s">
        <v>33</v>
      </c>
      <c r="J1" s="26"/>
      <c r="K1" s="26"/>
    </row>
    <row r="2" spans="1:13" ht="15.75" x14ac:dyDescent="0.25">
      <c r="I2" s="26" t="s">
        <v>22</v>
      </c>
      <c r="J2" s="26"/>
      <c r="K2" s="26"/>
    </row>
    <row r="3" spans="1:13" ht="15.75" x14ac:dyDescent="0.25">
      <c r="H3" s="26" t="s">
        <v>31</v>
      </c>
      <c r="I3" s="26"/>
      <c r="J3" s="26"/>
      <c r="K3" s="26"/>
    </row>
    <row r="4" spans="1:13" ht="15.75" x14ac:dyDescent="0.25">
      <c r="I4" s="26"/>
      <c r="J4" s="26"/>
      <c r="K4" s="26"/>
    </row>
    <row r="5" spans="1:13" ht="15.75" x14ac:dyDescent="0.25">
      <c r="I5" s="26"/>
      <c r="J5" s="26"/>
      <c r="K5" s="26"/>
    </row>
    <row r="6" spans="1:13" ht="15.75" x14ac:dyDescent="0.25">
      <c r="H6" s="29"/>
      <c r="I6" s="29"/>
      <c r="J6" s="29"/>
    </row>
    <row r="7" spans="1:13" ht="16.5" x14ac:dyDescent="0.25">
      <c r="A7" s="31" t="s">
        <v>21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1"/>
      <c r="M7" s="1"/>
    </row>
    <row r="8" spans="1:13" ht="37.5" customHeight="1" x14ac:dyDescent="0.25">
      <c r="A8" s="6" t="s">
        <v>4</v>
      </c>
      <c r="B8" s="32" t="s">
        <v>5</v>
      </c>
      <c r="C8" s="32"/>
      <c r="D8" s="32"/>
      <c r="E8" s="32"/>
      <c r="F8" s="32"/>
      <c r="G8" s="32"/>
      <c r="H8" s="32"/>
      <c r="I8" s="32"/>
      <c r="J8" s="32"/>
      <c r="K8" s="32"/>
      <c r="L8" s="1"/>
      <c r="M8" s="1"/>
    </row>
    <row r="9" spans="1:13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6.75" customHeight="1" thickBot="1" x14ac:dyDescent="0.3">
      <c r="A10" s="5" t="s">
        <v>20</v>
      </c>
      <c r="B10" s="27" t="s">
        <v>34</v>
      </c>
      <c r="C10" s="28"/>
      <c r="D10" s="28"/>
      <c r="E10" s="28"/>
      <c r="F10" s="28"/>
      <c r="G10" s="28"/>
      <c r="H10" s="28"/>
      <c r="I10" s="28"/>
      <c r="J10" s="28"/>
      <c r="K10" s="28"/>
      <c r="L10" s="1"/>
      <c r="M10" s="1"/>
    </row>
    <row r="11" spans="1:13" ht="57" x14ac:dyDescent="0.25">
      <c r="A11" s="13" t="s">
        <v>2</v>
      </c>
      <c r="B11" s="8" t="s">
        <v>1</v>
      </c>
      <c r="C11" s="8" t="s">
        <v>17</v>
      </c>
      <c r="D11" s="9" t="s">
        <v>13</v>
      </c>
      <c r="E11" s="9" t="s">
        <v>14</v>
      </c>
      <c r="F11" s="9" t="s">
        <v>15</v>
      </c>
      <c r="G11" s="10" t="s">
        <v>16</v>
      </c>
      <c r="H11" s="9" t="s">
        <v>3</v>
      </c>
      <c r="I11" s="9" t="s">
        <v>0</v>
      </c>
      <c r="J11" s="8" t="s">
        <v>19</v>
      </c>
      <c r="K11" s="11" t="s">
        <v>18</v>
      </c>
      <c r="L11" s="1"/>
      <c r="M11" s="1"/>
    </row>
    <row r="12" spans="1:13" ht="49.5" customHeight="1" x14ac:dyDescent="0.25">
      <c r="A12" s="21" t="s">
        <v>34</v>
      </c>
      <c r="B12" s="19" t="s">
        <v>32</v>
      </c>
      <c r="C12" s="22">
        <v>1</v>
      </c>
      <c r="D12" s="23">
        <v>60000</v>
      </c>
      <c r="E12" s="23">
        <v>70000</v>
      </c>
      <c r="F12" s="23">
        <v>213000</v>
      </c>
      <c r="G12" s="23">
        <f>(D12+E12+F12)/3</f>
        <v>114333.33333333333</v>
      </c>
      <c r="H12" s="24">
        <f>C12*G12</f>
        <v>114333.33333333333</v>
      </c>
      <c r="I12" s="19">
        <f t="shared" ref="I12" si="0">((G12-D12)*(G12-D12)+(G12-E12)*(G12-E12)+(G12-F12)*(G12-F12))/2</f>
        <v>7326333333.333334</v>
      </c>
      <c r="J12" s="20">
        <f>SQRT(I12)</f>
        <v>85594.002905188012</v>
      </c>
      <c r="K12" s="19">
        <f t="shared" ref="K12" si="1">J12/G12*100</f>
        <v>74.863559392292728</v>
      </c>
      <c r="L12" s="1"/>
      <c r="M12" s="1"/>
    </row>
    <row r="13" spans="1:13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1"/>
      <c r="M13" s="1"/>
    </row>
    <row r="14" spans="1:13" ht="16.5" customHeight="1" x14ac:dyDescent="0.25">
      <c r="A14" s="4"/>
      <c r="B14" s="4"/>
      <c r="C14" s="4" t="s">
        <v>27</v>
      </c>
      <c r="D14" s="4"/>
      <c r="E14" s="4"/>
      <c r="F14" s="4" t="s">
        <v>27</v>
      </c>
      <c r="G14" s="4"/>
      <c r="H14" s="4"/>
      <c r="I14" s="4"/>
      <c r="J14" s="4"/>
      <c r="K14" s="4"/>
      <c r="L14" s="1"/>
      <c r="M14" s="1"/>
    </row>
    <row r="15" spans="1:13" ht="17.25" customHeight="1" x14ac:dyDescent="0.25">
      <c r="A15" s="15" t="s">
        <v>6</v>
      </c>
      <c r="B15" s="15"/>
      <c r="C15" s="15"/>
      <c r="D15" s="15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customHeight="1" x14ac:dyDescent="0.25">
      <c r="A16" s="17" t="s">
        <v>7</v>
      </c>
      <c r="B16" s="17"/>
      <c r="C16" s="17"/>
      <c r="D16" s="17"/>
      <c r="E16" s="17"/>
      <c r="F16" s="17"/>
      <c r="G16" s="17"/>
      <c r="H16" s="1"/>
      <c r="I16" s="3"/>
      <c r="J16" s="3"/>
      <c r="K16" s="1"/>
      <c r="L16" s="1"/>
      <c r="M16" s="1"/>
    </row>
    <row r="17" spans="1:13" x14ac:dyDescent="0.25">
      <c r="A17" s="16" t="s">
        <v>8</v>
      </c>
      <c r="B17" s="16"/>
      <c r="C17" s="16"/>
      <c r="D17" s="16"/>
      <c r="E17" s="1"/>
      <c r="F17" s="1"/>
      <c r="G17" s="1"/>
      <c r="H17" s="1"/>
      <c r="I17" s="1"/>
      <c r="J17" s="2"/>
      <c r="K17" s="1"/>
      <c r="L17" s="1"/>
      <c r="M17" s="1"/>
    </row>
    <row r="18" spans="1:13" x14ac:dyDescent="0.25">
      <c r="A18" s="16" t="s">
        <v>9</v>
      </c>
      <c r="B18" s="16"/>
      <c r="C18" s="16"/>
      <c r="D18" s="16"/>
      <c r="E18" s="16"/>
      <c r="F18" s="1"/>
      <c r="G18" s="1"/>
      <c r="H18" s="1"/>
      <c r="I18" s="1"/>
      <c r="J18" s="2"/>
      <c r="K18" s="1"/>
      <c r="L18" s="1"/>
      <c r="M18" s="1"/>
    </row>
    <row r="19" spans="1:13" x14ac:dyDescent="0.25">
      <c r="A19" s="16" t="s">
        <v>10</v>
      </c>
      <c r="B19" s="16"/>
      <c r="C19" s="16"/>
      <c r="D19" s="16"/>
      <c r="E19" s="16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6" t="s">
        <v>11</v>
      </c>
      <c r="B20" s="16"/>
      <c r="C20" s="16"/>
      <c r="D20" s="16"/>
      <c r="E20" s="16"/>
      <c r="F20" s="16"/>
      <c r="G20" s="1"/>
      <c r="H20" s="1"/>
      <c r="I20" s="1"/>
      <c r="J20" s="1"/>
      <c r="K20" s="1"/>
      <c r="L20" s="1"/>
      <c r="M20" s="1"/>
    </row>
    <row r="21" spans="1:13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"/>
      <c r="L21" s="1"/>
      <c r="M21" s="1"/>
    </row>
    <row r="22" spans="1:13" ht="15.75" x14ac:dyDescent="0.25">
      <c r="A22" s="18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  <c r="M22" s="1"/>
    </row>
    <row r="23" spans="1:13" ht="15.75" x14ac:dyDescent="0.25">
      <c r="A23" s="18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  <c r="M23" s="1"/>
    </row>
    <row r="24" spans="1:13" ht="15.75" x14ac:dyDescent="0.25">
      <c r="A24" s="18" t="s">
        <v>25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  <c r="M24" s="1"/>
    </row>
    <row r="25" spans="1:13" ht="15.75" x14ac:dyDescent="0.25">
      <c r="A25" s="25" t="s">
        <v>35</v>
      </c>
      <c r="B25" s="25"/>
      <c r="C25" s="25"/>
      <c r="D25" s="25"/>
      <c r="E25" s="18"/>
      <c r="F25" s="18"/>
      <c r="G25" s="18"/>
      <c r="H25" s="18"/>
      <c r="I25" s="18"/>
      <c r="J25" s="18"/>
      <c r="K25" s="18"/>
      <c r="L25" s="1"/>
      <c r="M25" s="1"/>
    </row>
    <row r="26" spans="1:13" ht="15.75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"/>
      <c r="M26" s="1"/>
    </row>
    <row r="27" spans="1:13" ht="15.75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"/>
      <c r="M27" s="1"/>
    </row>
    <row r="28" spans="1:13" ht="15.75" x14ac:dyDescent="0.25">
      <c r="A28" s="18" t="s">
        <v>28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"/>
      <c r="M28" s="1"/>
    </row>
    <row r="29" spans="1:13" ht="15.75" x14ac:dyDescent="0.25">
      <c r="A29" s="18" t="s">
        <v>29</v>
      </c>
      <c r="B29" s="18"/>
      <c r="C29" s="18"/>
      <c r="D29" s="18"/>
      <c r="E29" s="18"/>
      <c r="F29" s="18"/>
      <c r="G29" s="18"/>
      <c r="H29" s="18"/>
      <c r="I29" s="18"/>
      <c r="J29" s="14" t="s">
        <v>30</v>
      </c>
      <c r="K29" s="14"/>
      <c r="L29" s="1"/>
      <c r="M29" s="1"/>
    </row>
    <row r="30" spans="1:13" ht="15.7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3" x14ac:dyDescent="0.25">
      <c r="A31" s="12" t="s">
        <v>26</v>
      </c>
      <c r="B31" s="12"/>
      <c r="C31" s="12"/>
      <c r="D31" s="12"/>
      <c r="E31" s="12"/>
      <c r="F31" s="12"/>
      <c r="G31" s="12"/>
      <c r="H31" s="12"/>
      <c r="I31" s="12"/>
      <c r="J31" s="33" t="s">
        <v>36</v>
      </c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L128" s="1"/>
      <c r="M128" s="1"/>
    </row>
    <row r="129" spans="12:13" x14ac:dyDescent="0.25">
      <c r="L129" s="1"/>
      <c r="M129" s="1"/>
    </row>
    <row r="130" spans="12:13" x14ac:dyDescent="0.25">
      <c r="L130" s="1"/>
      <c r="M130" s="1"/>
    </row>
    <row r="131" spans="12:13" x14ac:dyDescent="0.25">
      <c r="L131" s="1"/>
      <c r="M131" s="1"/>
    </row>
  </sheetData>
  <mergeCells count="10">
    <mergeCell ref="H3:K3"/>
    <mergeCell ref="I1:K1"/>
    <mergeCell ref="B10:K10"/>
    <mergeCell ref="H6:J6"/>
    <mergeCell ref="A13:K13"/>
    <mergeCell ref="A7:K7"/>
    <mergeCell ref="B8:K8"/>
    <mergeCell ref="I2:K2"/>
    <mergeCell ref="I4:K4"/>
    <mergeCell ref="I5:K5"/>
  </mergeCells>
  <pageMargins left="0.70866141732283472" right="0.70866141732283472" top="0.35433070866141736" bottom="0.19685039370078741" header="0.31496062992125984" footer="0.31496062992125984"/>
  <pageSetup paperSize="9" scale="62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Егор Максимович</dc:creator>
  <cp:lastModifiedBy>Бужак</cp:lastModifiedBy>
  <cp:lastPrinted>2024-05-30T11:20:41Z</cp:lastPrinted>
  <dcterms:created xsi:type="dcterms:W3CDTF">2014-03-03T05:25:34Z</dcterms:created>
  <dcterms:modified xsi:type="dcterms:W3CDTF">2026-06-02T11:55:58Z</dcterms:modified>
</cp:coreProperties>
</file>