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heckCompatibility="1" defaultThemeVersion="124226"/>
  <xr:revisionPtr revIDLastSave="0" documentId="13_ncr:1_{0A0D6BB4-15CB-47A9-863A-9227756977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Лист1!$A$1:$O$38</definedName>
  </definedNames>
  <calcPr calcId="191029" refMode="R1C1" fullPrecision="0"/>
</workbook>
</file>

<file path=xl/calcChain.xml><?xml version="1.0" encoding="utf-8"?>
<calcChain xmlns="http://schemas.openxmlformats.org/spreadsheetml/2006/main">
  <c r="H8" i="1" l="1"/>
  <c r="N8" i="1" s="1"/>
  <c r="N11" i="1" s="1"/>
  <c r="J8" i="1" l="1"/>
  <c r="K8" i="1" l="1"/>
  <c r="L8" i="1" s="1"/>
</calcChain>
</file>

<file path=xl/sharedStrings.xml><?xml version="1.0" encoding="utf-8"?>
<sst xmlns="http://schemas.openxmlformats.org/spreadsheetml/2006/main" count="36" uniqueCount="36">
  <si>
    <t>№ п/п</t>
  </si>
  <si>
    <t xml:space="preserve">Наименование </t>
  </si>
  <si>
    <t>Ед.изм.</t>
  </si>
  <si>
    <t>Средняя арифметическая величина единицы товара, руб. &lt;ц&gt;</t>
  </si>
  <si>
    <t>Среднее квадратичное отклонение &lt;σ&gt;</t>
  </si>
  <si>
    <t>Коэффициент вариации (%)V=</t>
  </si>
  <si>
    <t>Совокупность значений</t>
  </si>
  <si>
    <t>Объем</t>
  </si>
  <si>
    <t>Количество значений  &lt;n&gt;</t>
  </si>
  <si>
    <t>Количество</t>
  </si>
  <si>
    <t>σ -квадратичное отклонение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</si>
  <si>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</si>
  <si>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</si>
  <si>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</si>
  <si>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 </t>
  </si>
  <si>
    <t xml:space="preserve"> Метод сопоставимых рыночных цен (анализ рынка)</t>
  </si>
  <si>
    <t>цi - цена единицы товара</t>
  </si>
  <si>
    <t>Начальная (максимальная) цена  контракта:</t>
  </si>
  <si>
    <t xml:space="preserve">Определение начальной (максимальной) цены   контракта (НМЦК) производилось в соответствии со ст.22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Минэкономразвития России от 2 октября 2013 г. № 567 . Использовался метод сопоставимых рыночных цен (анализа рынка). </t>
  </si>
  <si>
    <t>Используемый метод определения начальной (максимальной) цены контракта:</t>
  </si>
  <si>
    <t>Цена за ед.изм./ руб</t>
  </si>
  <si>
    <t xml:space="preserve">контрактный управляющий </t>
  </si>
  <si>
    <t>Загурская О.В.</t>
  </si>
  <si>
    <t>Начальная (максимальная) сумма цена  контракта рассчитана по формуле:</t>
  </si>
  <si>
    <t xml:space="preserve">Начальная (максимальная) цена </t>
  </si>
  <si>
    <t xml:space="preserve"> V-коэффициент вариации не превышает 33%, совокупность цен принимается однородной</t>
  </si>
  <si>
    <t xml:space="preserve">Обоснование начальной (максимальной) цены контрата  контракта </t>
  </si>
  <si>
    <t>шт.</t>
  </si>
  <si>
    <t>оказание услуг по обязательному страхованию
гражданской ответственности владельца транспортных средств (ОСАГО)</t>
  </si>
  <si>
    <t>гражданской ответственности владельца транспортных средств (ОСАГО)</t>
  </si>
  <si>
    <t>Оказание услуг по обязательному страхованию гражданской ответственности владельца транспортных средств (ОСАГО)</t>
  </si>
  <si>
    <t>"11" сентября  2025 г.</t>
  </si>
  <si>
    <t>Исполнитель №3 исх.86 от 19.08.2026</t>
  </si>
  <si>
    <t>Исполнитель №1 от 25.08.2026</t>
  </si>
  <si>
    <t>Исполнитель №2 от 24.08.2026</t>
  </si>
  <si>
    <t xml:space="preserve">Начальная (максимальная) цена контракта (НМЦД) сформирована исходя из учета среднего значения стоимости оказания услуг и  равна 10295,82 руб.без НДС, включает в себя оказание услуг, все расходы исполнителя, предусмотренные действующим законодательством Российской Федерации налоги, сборы и другие обязательные платежи. В соответствии с принципом эффективности использования  средств, заказчик принял решение об утверждении НМЦД на основе минимального ценового предложения исполнителя в размере 9046,58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</si>
</sst>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3" borderId="0" xfId="0" applyFont="1" applyFill="1"/>
    <xf numFmtId="0" fontId="5" fillId="0" borderId="0" xfId="0" applyFont="1"/>
    <xf numFmtId="164" fontId="3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4" fontId="6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wrapText="1"/>
    </xf>
    <xf numFmtId="0" fontId="4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164" fontId="4" fillId="2" borderId="1" xfId="0" applyNumberFormat="1" applyFont="1" applyFill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10" fontId="4" fillId="3" borderId="1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3" fillId="0" borderId="0" xfId="0" applyFont="1" applyAlignment="1">
      <alignment vertical="center" wrapText="1"/>
    </xf>
    <xf numFmtId="0" fontId="10" fillId="0" borderId="0" xfId="0" applyFont="1" applyAlignment="1">
      <alignment horizontal="right"/>
    </xf>
    <xf numFmtId="165" fontId="4" fillId="0" borderId="3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4" fontId="2" fillId="0" borderId="0" xfId="0" applyNumberFormat="1" applyFont="1"/>
    <xf numFmtId="4" fontId="15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2" borderId="4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1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14</xdr:row>
      <xdr:rowOff>0</xdr:rowOff>
    </xdr:from>
    <xdr:to>
      <xdr:col>3</xdr:col>
      <xdr:colOff>99332</xdr:colOff>
      <xdr:row>16</xdr:row>
      <xdr:rowOff>83003</xdr:rowOff>
    </xdr:to>
    <xdr:pic>
      <xdr:nvPicPr>
        <xdr:cNvPr id="38" name="Picture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20016107"/>
          <a:ext cx="141922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2</xdr:col>
      <xdr:colOff>993322</xdr:colOff>
      <xdr:row>20</xdr:row>
      <xdr:rowOff>244928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21159107"/>
          <a:ext cx="993322" cy="503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461282</xdr:colOff>
      <xdr:row>25</xdr:row>
      <xdr:rowOff>54428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21934714"/>
          <a:ext cx="1781175" cy="489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4"/>
  <sheetViews>
    <sheetView tabSelected="1" view="pageBreakPreview" topLeftCell="A7" zoomScale="110" zoomScaleSheetLayoutView="110" workbookViewId="0">
      <selection activeCell="M15" sqref="M15"/>
    </sheetView>
  </sheetViews>
  <sheetFormatPr defaultColWidth="9.140625" defaultRowHeight="12.75" x14ac:dyDescent="0.2"/>
  <cols>
    <col min="1" max="1" width="1.7109375" style="2" customWidth="1"/>
    <col min="2" max="2" width="3.140625" style="2" customWidth="1"/>
    <col min="3" max="3" width="21.140625" style="2" customWidth="1"/>
    <col min="4" max="4" width="10.5703125" style="2" customWidth="1"/>
    <col min="5" max="5" width="11.85546875" style="2" customWidth="1"/>
    <col min="6" max="6" width="11.42578125" style="2" customWidth="1"/>
    <col min="7" max="7" width="12.140625" style="2" customWidth="1"/>
    <col min="8" max="8" width="13" style="2" customWidth="1"/>
    <col min="9" max="11" width="10.28515625" style="2" customWidth="1"/>
    <col min="12" max="12" width="13.28515625" style="2" customWidth="1"/>
    <col min="13" max="13" width="12.140625" style="2" customWidth="1"/>
    <col min="14" max="14" width="13.7109375" style="4" customWidth="1"/>
    <col min="15" max="16384" width="9.140625" style="2"/>
  </cols>
  <sheetData>
    <row r="1" spans="1:15" ht="11.25" customHeight="1" x14ac:dyDescent="0.2">
      <c r="I1" s="46"/>
      <c r="J1" s="46"/>
      <c r="K1" s="46"/>
      <c r="L1" s="46"/>
      <c r="M1" s="46"/>
      <c r="N1" s="46"/>
    </row>
    <row r="2" spans="1:15" ht="1.5" hidden="1" customHeight="1" x14ac:dyDescent="0.2">
      <c r="I2" s="46"/>
      <c r="J2" s="46"/>
      <c r="K2" s="46"/>
      <c r="L2" s="46"/>
      <c r="M2" s="46"/>
      <c r="N2" s="46"/>
    </row>
    <row r="3" spans="1:15" ht="18" customHeight="1" x14ac:dyDescent="0.25">
      <c r="B3" s="74" t="s">
        <v>26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/>
    </row>
    <row r="4" spans="1:15" ht="35.25" customHeight="1" x14ac:dyDescent="0.25">
      <c r="B4" s="20"/>
      <c r="C4" s="68" t="s">
        <v>28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21"/>
    </row>
    <row r="5" spans="1:15" s="3" customFormat="1" ht="64.5" customHeight="1" x14ac:dyDescent="0.25">
      <c r="B5" s="76" t="s">
        <v>18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8"/>
    </row>
    <row r="6" spans="1:15" ht="21.75" customHeight="1" x14ac:dyDescent="0.2">
      <c r="B6" s="85" t="s">
        <v>0</v>
      </c>
      <c r="C6" s="85" t="s">
        <v>1</v>
      </c>
      <c r="D6" s="83" t="s">
        <v>2</v>
      </c>
      <c r="E6" s="80" t="s">
        <v>20</v>
      </c>
      <c r="F6" s="81"/>
      <c r="G6" s="82"/>
      <c r="H6" s="87" t="s">
        <v>3</v>
      </c>
      <c r="I6" s="85" t="s">
        <v>8</v>
      </c>
      <c r="J6" s="83" t="s">
        <v>4</v>
      </c>
      <c r="K6" s="85" t="s">
        <v>5</v>
      </c>
      <c r="L6" s="85" t="s">
        <v>6</v>
      </c>
      <c r="M6" s="1" t="s">
        <v>7</v>
      </c>
      <c r="N6" s="86" t="s">
        <v>24</v>
      </c>
    </row>
    <row r="7" spans="1:15" ht="63" customHeight="1" x14ac:dyDescent="0.2">
      <c r="B7" s="85"/>
      <c r="C7" s="83"/>
      <c r="D7" s="84"/>
      <c r="E7" s="22" t="s">
        <v>33</v>
      </c>
      <c r="F7" s="22" t="s">
        <v>34</v>
      </c>
      <c r="G7" s="22" t="s">
        <v>32</v>
      </c>
      <c r="H7" s="88"/>
      <c r="I7" s="85"/>
      <c r="J7" s="84"/>
      <c r="K7" s="85"/>
      <c r="L7" s="85"/>
      <c r="M7" s="1" t="s">
        <v>9</v>
      </c>
      <c r="N7" s="86"/>
    </row>
    <row r="8" spans="1:15" ht="63" customHeight="1" x14ac:dyDescent="0.2">
      <c r="B8" s="48">
        <v>1</v>
      </c>
      <c r="C8" s="54" t="s">
        <v>30</v>
      </c>
      <c r="D8" s="49" t="s">
        <v>27</v>
      </c>
      <c r="E8" s="35">
        <v>10584.74</v>
      </c>
      <c r="F8" s="35">
        <v>9046.58</v>
      </c>
      <c r="G8" s="35">
        <v>11256.13</v>
      </c>
      <c r="H8" s="26">
        <f t="shared" ref="H8" si="0">AVERAGE(E8:G8)</f>
        <v>10295.82</v>
      </c>
      <c r="I8" s="49">
        <v>3</v>
      </c>
      <c r="J8" s="47">
        <f t="shared" ref="J8" si="1">STDEV(E8:G8)</f>
        <v>1132.7560000000001</v>
      </c>
      <c r="K8" s="23">
        <f>J8/H8*100</f>
        <v>11</v>
      </c>
      <c r="L8" s="50" t="str">
        <f t="shared" ref="L8" si="2">IF(K8&lt;33,"ОДНОРОДНЫЕ","НЕОДНОРОДНЫЕ")</f>
        <v>ОДНОРОДНЫЕ</v>
      </c>
      <c r="M8" s="49">
        <v>1</v>
      </c>
      <c r="N8" s="7">
        <f>H8*M8</f>
        <v>10295.82</v>
      </c>
      <c r="O8" s="51"/>
    </row>
    <row r="9" spans="1:15" ht="37.5" hidden="1" customHeight="1" x14ac:dyDescent="0.2">
      <c r="B9" s="24">
        <v>2</v>
      </c>
      <c r="C9" s="53" t="s">
        <v>29</v>
      </c>
      <c r="D9" s="25"/>
      <c r="E9" s="23"/>
      <c r="F9" s="23"/>
      <c r="G9" s="23"/>
      <c r="H9" s="26"/>
      <c r="I9" s="28"/>
      <c r="J9" s="26"/>
      <c r="K9" s="23"/>
      <c r="L9" s="27"/>
      <c r="M9" s="28"/>
      <c r="N9" s="7"/>
    </row>
    <row r="10" spans="1:15" ht="40.5" hidden="1" customHeight="1" x14ac:dyDescent="0.2">
      <c r="B10" s="29">
        <v>3</v>
      </c>
      <c r="C10" s="19"/>
      <c r="D10" s="30"/>
      <c r="E10" s="7"/>
      <c r="F10" s="7"/>
      <c r="G10" s="7"/>
      <c r="H10" s="7"/>
      <c r="I10" s="31"/>
      <c r="J10" s="32"/>
      <c r="K10" s="33"/>
      <c r="L10" s="34"/>
      <c r="M10" s="31"/>
      <c r="N10" s="35"/>
    </row>
    <row r="11" spans="1:15" ht="15" customHeight="1" x14ac:dyDescent="0.2">
      <c r="B11" s="90" t="s">
        <v>17</v>
      </c>
      <c r="C11" s="91"/>
      <c r="D11" s="92"/>
      <c r="E11" s="92"/>
      <c r="F11" s="92"/>
      <c r="G11" s="92"/>
      <c r="H11" s="92"/>
      <c r="I11" s="92"/>
      <c r="J11" s="92"/>
      <c r="K11" s="92"/>
      <c r="L11" s="92"/>
      <c r="M11" s="93"/>
      <c r="N11" s="6">
        <f>SUM(N8:N10)</f>
        <v>10295.82</v>
      </c>
    </row>
    <row r="12" spans="1:15" ht="12" customHeight="1" x14ac:dyDescent="0.2"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10"/>
    </row>
    <row r="13" spans="1:15" ht="12" customHeight="1" x14ac:dyDescent="0.2">
      <c r="A13" s="43"/>
      <c r="B13" s="72" t="s">
        <v>19</v>
      </c>
      <c r="C13" s="72"/>
      <c r="D13" s="72"/>
      <c r="E13" s="72"/>
      <c r="F13" s="72"/>
      <c r="G13" s="72"/>
      <c r="H13" s="72"/>
      <c r="I13" s="72"/>
      <c r="J13" s="39"/>
      <c r="K13" s="39"/>
      <c r="L13" s="39"/>
      <c r="M13" s="39"/>
      <c r="N13" s="10"/>
    </row>
    <row r="14" spans="1:15" s="18" customFormat="1" ht="17.25" customHeight="1" x14ac:dyDescent="0.2">
      <c r="B14" s="45" t="s">
        <v>14</v>
      </c>
      <c r="C14" s="71" t="s">
        <v>15</v>
      </c>
      <c r="D14" s="71"/>
      <c r="E14" s="71"/>
      <c r="F14" s="71"/>
      <c r="G14" s="45"/>
      <c r="H14" s="45"/>
      <c r="I14" s="45"/>
      <c r="J14" s="45"/>
      <c r="K14" s="45"/>
      <c r="L14" s="45"/>
      <c r="M14" s="45"/>
      <c r="N14" s="45"/>
      <c r="O14" s="45"/>
    </row>
    <row r="15" spans="1:15" ht="20.25" customHeight="1" x14ac:dyDescent="0.2">
      <c r="A15" s="38"/>
      <c r="B15" s="8"/>
      <c r="C15" s="57"/>
      <c r="D15" s="57"/>
      <c r="E15" s="57"/>
      <c r="F15" s="39"/>
      <c r="G15" s="39"/>
      <c r="H15" s="39"/>
      <c r="I15" s="39"/>
      <c r="J15" s="39"/>
      <c r="K15" s="39"/>
      <c r="L15" s="52"/>
      <c r="M15" s="39"/>
      <c r="N15" s="10"/>
    </row>
    <row r="16" spans="1:15" ht="20.25" customHeight="1" x14ac:dyDescent="0.2">
      <c r="A16" s="38"/>
      <c r="B16" s="8"/>
      <c r="C16" s="57"/>
      <c r="D16" s="57"/>
      <c r="E16" s="57"/>
      <c r="F16" s="39"/>
      <c r="G16" s="39"/>
      <c r="H16" s="39"/>
      <c r="I16" s="39"/>
      <c r="J16" s="39"/>
      <c r="K16" s="39"/>
      <c r="L16" s="39"/>
      <c r="M16" s="39"/>
      <c r="N16" s="10"/>
    </row>
    <row r="17" spans="1:53" ht="8.25" customHeight="1" x14ac:dyDescent="0.2">
      <c r="A17" s="38"/>
      <c r="B17" s="8"/>
      <c r="C17" s="57"/>
      <c r="D17" s="57"/>
      <c r="E17" s="57"/>
      <c r="F17" s="39"/>
      <c r="G17" s="39"/>
      <c r="H17" s="39"/>
      <c r="I17" s="39"/>
      <c r="J17" s="39"/>
      <c r="K17" s="39"/>
      <c r="L17" s="39"/>
      <c r="M17" s="39"/>
      <c r="N17" s="10"/>
    </row>
    <row r="18" spans="1:53" ht="11.25" customHeight="1" x14ac:dyDescent="0.2">
      <c r="A18" s="38"/>
      <c r="B18" s="16"/>
      <c r="C18" s="70" t="s">
        <v>10</v>
      </c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</row>
    <row r="19" spans="1:53" ht="15.75" customHeight="1" x14ac:dyDescent="0.2">
      <c r="A19" s="38"/>
      <c r="B19" s="8"/>
      <c r="C19" s="58" t="s">
        <v>25</v>
      </c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</row>
    <row r="20" spans="1:53" ht="20.25" customHeight="1" x14ac:dyDescent="0.2">
      <c r="A20" s="38"/>
      <c r="B20" s="8"/>
      <c r="C20" s="57"/>
      <c r="D20" s="57"/>
      <c r="E20" s="57"/>
      <c r="F20" s="39"/>
      <c r="G20" s="39"/>
      <c r="H20" s="39"/>
      <c r="I20" s="39"/>
      <c r="J20" s="39"/>
      <c r="K20" s="39"/>
      <c r="L20" s="39"/>
      <c r="M20" s="39"/>
      <c r="N20" s="10"/>
    </row>
    <row r="21" spans="1:53" ht="20.25" customHeight="1" x14ac:dyDescent="0.2">
      <c r="A21" s="38"/>
      <c r="B21" s="8"/>
      <c r="C21" s="57"/>
      <c r="D21" s="57"/>
      <c r="E21" s="57"/>
      <c r="F21" s="39"/>
      <c r="G21" s="39"/>
      <c r="H21" s="39"/>
      <c r="I21" s="39"/>
      <c r="J21" s="39"/>
      <c r="K21" s="39"/>
      <c r="L21" s="39"/>
      <c r="M21" s="39"/>
      <c r="N21" s="10"/>
    </row>
    <row r="22" spans="1:53" ht="12.75" customHeight="1" x14ac:dyDescent="0.2">
      <c r="A22" s="38"/>
      <c r="B22" s="16"/>
      <c r="C22" s="58" t="s">
        <v>23</v>
      </c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53" ht="18.75" customHeight="1" x14ac:dyDescent="0.2">
      <c r="A23" s="38"/>
      <c r="C23" s="56"/>
      <c r="D23" s="56"/>
      <c r="E23" s="56"/>
      <c r="N23" s="2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BA23" s="4"/>
    </row>
    <row r="24" spans="1:53" ht="15" customHeight="1" x14ac:dyDescent="0.2">
      <c r="A24" s="38"/>
      <c r="C24" s="56"/>
      <c r="D24" s="56"/>
      <c r="E24" s="56"/>
      <c r="N24" s="2"/>
      <c r="AB24" s="11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</row>
    <row r="25" spans="1:53" ht="17.25" customHeight="1" x14ac:dyDescent="0.2">
      <c r="A25" s="38"/>
      <c r="C25" s="56"/>
      <c r="D25" s="56"/>
      <c r="E25" s="56"/>
      <c r="N25" s="2"/>
      <c r="AB25" s="11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BA25" s="4"/>
    </row>
    <row r="26" spans="1:53" ht="15" customHeight="1" x14ac:dyDescent="0.25">
      <c r="A26" s="38"/>
      <c r="C26" s="55" t="s">
        <v>11</v>
      </c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AB26" s="11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P26" s="73"/>
      <c r="AQ26" s="73"/>
      <c r="AR26" s="73"/>
      <c r="AS26" s="73"/>
      <c r="AT26" s="73"/>
      <c r="AU26" s="5"/>
      <c r="BA26" s="4"/>
    </row>
    <row r="27" spans="1:53" ht="14.25" customHeight="1" x14ac:dyDescent="0.2">
      <c r="A27" s="38"/>
      <c r="C27" s="55" t="s">
        <v>12</v>
      </c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AB27" s="11"/>
      <c r="AC27" s="94"/>
      <c r="AD27" s="94"/>
      <c r="AE27" s="94"/>
      <c r="AF27" s="12"/>
      <c r="AG27" s="12"/>
      <c r="AH27" s="12"/>
      <c r="AI27" s="12"/>
      <c r="AJ27" s="12"/>
      <c r="AK27" s="12"/>
      <c r="AL27" s="12"/>
      <c r="AM27" s="12"/>
      <c r="AN27" s="13"/>
      <c r="BA27" s="4"/>
    </row>
    <row r="28" spans="1:53" ht="15.75" customHeight="1" x14ac:dyDescent="0.2">
      <c r="A28" s="38"/>
      <c r="C28" s="55" t="s">
        <v>13</v>
      </c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AB28" s="11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13"/>
      <c r="BA28" s="4"/>
    </row>
    <row r="29" spans="1:53" ht="15" customHeight="1" x14ac:dyDescent="0.2">
      <c r="A29" s="38"/>
      <c r="C29" s="55" t="s">
        <v>16</v>
      </c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AB29" s="11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BA29" s="4"/>
    </row>
    <row r="30" spans="1:53" ht="17.25" customHeight="1" x14ac:dyDescent="0.3">
      <c r="A30" s="38"/>
      <c r="B30" s="59" t="s">
        <v>35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1"/>
      <c r="AB30" s="11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3"/>
      <c r="BA30" s="4"/>
    </row>
    <row r="31" spans="1:53" ht="15.75" customHeight="1" x14ac:dyDescent="0.3">
      <c r="A31" s="44"/>
      <c r="B31" s="62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4"/>
      <c r="AB31" s="11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3"/>
      <c r="BA31" s="4"/>
    </row>
    <row r="32" spans="1:53" ht="14.25" customHeight="1" x14ac:dyDescent="0.3">
      <c r="A32" s="44"/>
      <c r="B32" s="65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  <c r="AB32" s="11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3"/>
      <c r="BA32" s="4"/>
    </row>
    <row r="33" spans="1:53" ht="16.5" customHeight="1" x14ac:dyDescent="0.3">
      <c r="A33" s="38"/>
      <c r="B33" s="37"/>
      <c r="C33" s="40"/>
      <c r="D33" s="95"/>
      <c r="E33" s="95"/>
      <c r="F33" s="95"/>
      <c r="G33" s="95"/>
      <c r="H33" s="95"/>
      <c r="I33" s="95"/>
      <c r="J33" s="42"/>
      <c r="K33" s="42"/>
      <c r="L33" s="42"/>
      <c r="M33" s="41"/>
      <c r="N33" s="37"/>
      <c r="AB33" s="11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3"/>
      <c r="BA33" s="4"/>
    </row>
    <row r="34" spans="1:53" ht="8.25" customHeight="1" x14ac:dyDescent="0.2">
      <c r="C34" s="40"/>
      <c r="D34" s="41"/>
      <c r="E34" s="41"/>
      <c r="F34" s="41"/>
      <c r="G34" s="41"/>
      <c r="H34" s="41"/>
      <c r="I34" s="41"/>
      <c r="J34" s="42"/>
      <c r="K34" s="42"/>
      <c r="L34" s="42"/>
      <c r="M34" s="41"/>
      <c r="N34" s="37"/>
      <c r="AB34" s="11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BA34" s="4"/>
    </row>
    <row r="35" spans="1:53" ht="12" customHeight="1" x14ac:dyDescent="0.2">
      <c r="C35" s="55" t="s">
        <v>21</v>
      </c>
      <c r="D35" s="55"/>
      <c r="E35" s="55"/>
      <c r="F35" s="55"/>
      <c r="G35" s="55"/>
      <c r="H35" s="55"/>
      <c r="J35" s="37"/>
      <c r="N35" s="37"/>
      <c r="AB35" s="11"/>
      <c r="AC35" s="96"/>
      <c r="AD35" s="96"/>
      <c r="AE35" s="96"/>
      <c r="AF35" s="96"/>
      <c r="AG35" s="96"/>
      <c r="AH35" s="96"/>
      <c r="AI35" s="96"/>
      <c r="AJ35" s="96"/>
      <c r="AK35" s="96"/>
      <c r="AL35" s="12"/>
      <c r="AM35" s="12"/>
      <c r="AN35" s="13"/>
      <c r="BA35" s="4"/>
    </row>
    <row r="36" spans="1:53" ht="13.5" customHeight="1" x14ac:dyDescent="0.2">
      <c r="C36" s="55" t="s">
        <v>22</v>
      </c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AB36" s="11"/>
      <c r="AC36" s="96"/>
      <c r="AD36" s="96"/>
      <c r="AE36" s="96"/>
      <c r="AF36" s="96"/>
      <c r="AG36" s="96"/>
      <c r="AH36" s="96"/>
      <c r="AI36" s="96"/>
      <c r="AJ36" s="96"/>
      <c r="AK36" s="96"/>
      <c r="AL36" s="12"/>
      <c r="AM36" s="12"/>
      <c r="AN36" s="13"/>
      <c r="BA36" s="4"/>
    </row>
    <row r="37" spans="1:53" ht="13.5" customHeight="1" x14ac:dyDescent="0.2">
      <c r="N37" s="2"/>
      <c r="AB37" s="11"/>
      <c r="AC37" s="96"/>
      <c r="AD37" s="96"/>
      <c r="AE37" s="96"/>
      <c r="AF37" s="96"/>
      <c r="AG37" s="96"/>
      <c r="AH37" s="96"/>
      <c r="AI37" s="96"/>
      <c r="AJ37" s="96"/>
      <c r="AK37" s="96"/>
      <c r="AL37" s="12"/>
      <c r="AM37" s="12"/>
      <c r="AN37" s="13"/>
      <c r="BA37" s="4"/>
    </row>
    <row r="38" spans="1:53" ht="13.5" customHeight="1" x14ac:dyDescent="0.2">
      <c r="C38" s="2" t="s">
        <v>31</v>
      </c>
      <c r="N38" s="2"/>
      <c r="AB38" s="11"/>
      <c r="AC38" s="96"/>
      <c r="AD38" s="96"/>
      <c r="AE38" s="96"/>
      <c r="AF38" s="12"/>
      <c r="AG38" s="12"/>
      <c r="AH38" s="12"/>
      <c r="AI38" s="12"/>
      <c r="AJ38" s="12"/>
      <c r="AK38" s="12"/>
      <c r="AL38" s="12"/>
      <c r="AM38" s="12"/>
      <c r="AN38" s="13"/>
      <c r="BA38" s="4"/>
    </row>
    <row r="39" spans="1:53" ht="18.75" x14ac:dyDescent="0.2">
      <c r="N39" s="2"/>
      <c r="AB39" s="11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3"/>
      <c r="BA39" s="4"/>
    </row>
    <row r="40" spans="1:53" ht="18.75" x14ac:dyDescent="0.2">
      <c r="N40" s="2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BA40" s="4"/>
    </row>
    <row r="41" spans="1:53" ht="18.75" x14ac:dyDescent="0.2">
      <c r="N41" s="2"/>
      <c r="AB41" s="11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3"/>
      <c r="BA41" s="4"/>
    </row>
    <row r="42" spans="1:53" ht="18.75" x14ac:dyDescent="0.2">
      <c r="N42" s="2"/>
      <c r="AB42" s="11"/>
      <c r="AC42" s="96"/>
      <c r="AD42" s="96"/>
      <c r="AE42" s="96"/>
      <c r="AF42" s="96"/>
      <c r="AG42" s="12"/>
      <c r="AH42" s="12"/>
      <c r="AI42" s="12"/>
      <c r="AJ42" s="12"/>
      <c r="AK42" s="12"/>
      <c r="AL42" s="12"/>
      <c r="AM42" s="12"/>
      <c r="AN42" s="13"/>
      <c r="BA42" s="4"/>
    </row>
    <row r="43" spans="1:53" ht="18.75" x14ac:dyDescent="0.2">
      <c r="N43" s="2"/>
      <c r="AB43" s="11"/>
      <c r="AC43" s="14"/>
      <c r="AD43" s="14"/>
      <c r="AE43" s="14"/>
      <c r="AF43" s="14"/>
      <c r="AG43" s="12"/>
      <c r="AH43" s="12"/>
      <c r="AI43" s="12"/>
      <c r="AJ43" s="12"/>
      <c r="AK43" s="12"/>
      <c r="AL43" s="12"/>
      <c r="AM43" s="12"/>
      <c r="AN43" s="13"/>
      <c r="BA43" s="4"/>
    </row>
    <row r="44" spans="1:53" ht="20.25" x14ac:dyDescent="0.2">
      <c r="N44" s="2"/>
      <c r="AB44" s="11"/>
      <c r="AC44" s="15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3"/>
      <c r="BA44" s="4"/>
    </row>
  </sheetData>
  <mergeCells count="47">
    <mergeCell ref="AC42:AF42"/>
    <mergeCell ref="AC35:AK35"/>
    <mergeCell ref="AC36:AK36"/>
    <mergeCell ref="AC37:AK37"/>
    <mergeCell ref="AC38:AE38"/>
    <mergeCell ref="AC27:AE27"/>
    <mergeCell ref="AC28:AM28"/>
    <mergeCell ref="AB40:AN40"/>
    <mergeCell ref="C27:N27"/>
    <mergeCell ref="C28:N28"/>
    <mergeCell ref="C29:N29"/>
    <mergeCell ref="C36:F36"/>
    <mergeCell ref="G36:J36"/>
    <mergeCell ref="K36:N36"/>
    <mergeCell ref="C35:H35"/>
    <mergeCell ref="H33:I33"/>
    <mergeCell ref="D33:G33"/>
    <mergeCell ref="AP26:AT26"/>
    <mergeCell ref="B3:N3"/>
    <mergeCell ref="B5:N5"/>
    <mergeCell ref="AO24:BA24"/>
    <mergeCell ref="E6:G6"/>
    <mergeCell ref="J6:J7"/>
    <mergeCell ref="K6:K7"/>
    <mergeCell ref="L6:L7"/>
    <mergeCell ref="N6:N7"/>
    <mergeCell ref="B6:B7"/>
    <mergeCell ref="C6:C7"/>
    <mergeCell ref="D6:D7"/>
    <mergeCell ref="H6:H7"/>
    <mergeCell ref="I6:I7"/>
    <mergeCell ref="AB23:AN23"/>
    <mergeCell ref="B11:M11"/>
    <mergeCell ref="C15:E17"/>
    <mergeCell ref="C19:N19"/>
    <mergeCell ref="C4:M4"/>
    <mergeCell ref="C18:E18"/>
    <mergeCell ref="F18:H18"/>
    <mergeCell ref="I18:K18"/>
    <mergeCell ref="L18:N18"/>
    <mergeCell ref="C14:F14"/>
    <mergeCell ref="B13:I13"/>
    <mergeCell ref="C26:N26"/>
    <mergeCell ref="C23:E25"/>
    <mergeCell ref="C20:E21"/>
    <mergeCell ref="C22:N22"/>
    <mergeCell ref="B30:N32"/>
  </mergeCells>
  <conditionalFormatting sqref="L8:L9">
    <cfRule type="containsText" dxfId="10" priority="1" operator="containsText" text="НЕОДНОРОДНЫЕ">
      <formula>NOT(ISERROR(SEARCH("НЕОДНОРОДНЫЕ",L8)))</formula>
    </cfRule>
    <cfRule type="containsText" dxfId="9" priority="2" operator="containsText" text="ОДНОРОДНЫЕ">
      <formula>NOT(ISERROR(SEARCH("ОДНОРОДНЫЕ",L8)))</formula>
    </cfRule>
    <cfRule type="containsText" dxfId="8" priority="3" operator="containsText" text="НЕОДНОРОДНЫЕ">
      <formula>NOT(ISERROR(SEARCH("НЕОДНОРОДНЫЕ",L8)))</formula>
    </cfRule>
    <cfRule type="containsText" dxfId="7" priority="4" operator="containsText" text="НЕ">
      <formula>NOT(ISERROR(SEARCH("НЕ",L8)))</formula>
    </cfRule>
    <cfRule type="containsText" dxfId="6" priority="5" operator="containsText" text="ОДНОРОДНЫЕ">
      <formula>NOT(ISERROR(SEARCH("ОДНОРОДНЫЕ",L8)))</formula>
    </cfRule>
  </conditionalFormatting>
  <conditionalFormatting sqref="L8:L10">
    <cfRule type="containsText" dxfId="5" priority="6" operator="containsText" text="НЕОДНОРОДНЫЕ">
      <formula>NOT(ISERROR(SEARCH("НЕОДНОРОДНЫЕ",L8)))</formula>
    </cfRule>
  </conditionalFormatting>
  <conditionalFormatting sqref="L10">
    <cfRule type="containsText" dxfId="4" priority="14" operator="containsText" text="ОДНОРОДНЫЕ">
      <formula>NOT(ISERROR(SEARCH("ОДНОРОДНЫЕ",L10)))</formula>
    </cfRule>
    <cfRule type="containsText" dxfId="3" priority="15" operator="containsText" text="НЕОДНОРОДНЫЕ">
      <formula>NOT(ISERROR(SEARCH("НЕОДНОРОДНЫЕ",L10)))</formula>
    </cfRule>
    <cfRule type="containsText" dxfId="2" priority="16" operator="containsText" text="НЕ">
      <formula>NOT(ISERROR(SEARCH("НЕ",L10)))</formula>
    </cfRule>
    <cfRule type="containsText" dxfId="1" priority="17" operator="containsText" text="ОДНОРОДНЫЕ">
      <formula>NOT(ISERROR(SEARCH("ОДНОРОДНЫЕ",L10)))</formula>
    </cfRule>
    <cfRule type="containsText" dxfId="0" priority="18" operator="containsText" text="НЕОДНОРОДНЫЕ">
      <formula>NOT(ISERROR(SEARCH("НЕОДНОРОДНЫЕ",L10)))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2026-08-26T11:06:11Z</dcterms:modified>
</cp:coreProperties>
</file>