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330" windowWidth="11790" windowHeight="9045"/>
  </bookViews>
  <sheets>
    <sheet name="НМЦК" sheetId="1" r:id="rId1"/>
  </sheets>
  <definedNames>
    <definedName name="_xlnm.Print_Area" localSheetId="0">НМЦК!$A$1:$N$23</definedName>
  </definedNames>
  <calcPr calcId="145621"/>
</workbook>
</file>

<file path=xl/calcChain.xml><?xml version="1.0" encoding="utf-8"?>
<calcChain xmlns="http://schemas.openxmlformats.org/spreadsheetml/2006/main">
  <c r="M13" i="1" l="1"/>
  <c r="M14" i="1"/>
  <c r="M15" i="1"/>
  <c r="M16" i="1"/>
  <c r="M17" i="1"/>
  <c r="J13" i="1"/>
  <c r="N13" i="1" s="1"/>
  <c r="J14" i="1"/>
  <c r="N14" i="1" s="1"/>
  <c r="J15" i="1"/>
  <c r="N15" i="1" s="1"/>
  <c r="J16" i="1"/>
  <c r="N16" i="1" s="1"/>
  <c r="J17" i="1"/>
  <c r="N17" i="1" s="1"/>
  <c r="K16" i="1" l="1"/>
  <c r="L16" i="1" s="1"/>
  <c r="K15" i="1"/>
  <c r="L15" i="1" s="1"/>
  <c r="K14" i="1"/>
  <c r="L14" i="1" s="1"/>
  <c r="K17" i="1"/>
  <c r="L17" i="1" s="1"/>
  <c r="K13" i="1"/>
  <c r="L13" i="1" s="1"/>
  <c r="J12" i="1"/>
  <c r="M12" i="1" l="1"/>
  <c r="N12" i="1"/>
  <c r="N18" i="1" s="1"/>
  <c r="K12" i="1" l="1"/>
  <c r="L12" i="1" s="1"/>
  <c r="G19" i="1" l="1"/>
</calcChain>
</file>

<file path=xl/sharedStrings.xml><?xml version="1.0" encoding="utf-8"?>
<sst xmlns="http://schemas.openxmlformats.org/spreadsheetml/2006/main" count="63" uniqueCount="42">
  <si>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</si>
  <si>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</si>
  <si>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</si>
  <si>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</si>
  <si>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</si>
  <si>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(должность)</t>
  </si>
  <si>
    <t>(подпись/расшифровка подписи)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</si>
  <si>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</si>
  <si>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</si>
  <si>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</si>
  <si>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</si>
  <si>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</si>
  <si>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</si>
  <si>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</si>
  <si>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</si>
  <si>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</si>
  <si>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</si>
  <si>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</si>
  <si>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>Итого:</t>
  </si>
  <si>
    <t>Работник контрактной службы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</si>
  <si>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</si>
  <si>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</si>
  <si>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</si>
  <si>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</si>
  <si>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Цена  в руб.</t>
  </si>
  <si>
    <t>НМЦК</t>
  </si>
  <si>
    <t>Ст. инспектор ОКБИиХО</t>
  </si>
  <si>
    <t>Н.И. Мишарина</t>
  </si>
  <si>
    <t>усл.ед</t>
  </si>
  <si>
    <t>Дератизация помещений</t>
  </si>
  <si>
    <t>Поставщик 1</t>
  </si>
  <si>
    <t>Поставщик 2</t>
  </si>
  <si>
    <t>Поставщик 3</t>
  </si>
  <si>
    <t>5695,91</t>
  </si>
  <si>
    <t>Дератизация помещений июль (3141,50 м2)</t>
  </si>
  <si>
    <t>Дератизация помещений август (3141,50 м2)</t>
  </si>
  <si>
    <t>Дератизация помещений сентябрь (3141,50 м2)</t>
  </si>
  <si>
    <t>Дератизация помещений октябрь (3141,50 м2)</t>
  </si>
  <si>
    <t>Дератизация помещений ноябрь (3141,50 м2)</t>
  </si>
  <si>
    <t>Дератизация помещений декабрь (3141,50 м2)</t>
  </si>
  <si>
    <t>4941,29</t>
  </si>
  <si>
    <t>4985,66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</si>
</sst>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9" fontId="0" fillId="0" borderId="0" xfId="0" applyNumberFormat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0" fillId="0" borderId="3" xfId="0" applyNumberFormat="1" applyFont="1" applyBorder="1"/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10</xdr:row>
      <xdr:rowOff>2066925</xdr:rowOff>
    </xdr:from>
    <xdr:to>
      <xdr:col>12</xdr:col>
      <xdr:colOff>0</xdr:colOff>
      <xdr:row>10</xdr:row>
      <xdr:rowOff>2457450</xdr:rowOff>
    </xdr:to>
    <xdr:pic>
      <xdr:nvPicPr>
        <xdr:cNvPr id="10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39525" y="4267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13</xdr:row>
      <xdr:rowOff>2066925</xdr:rowOff>
    </xdr:from>
    <xdr:to>
      <xdr:col>12</xdr:col>
      <xdr:colOff>0</xdr:colOff>
      <xdr:row>13</xdr:row>
      <xdr:rowOff>2457450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13</xdr:row>
      <xdr:rowOff>2066925</xdr:rowOff>
    </xdr:from>
    <xdr:to>
      <xdr:col>12</xdr:col>
      <xdr:colOff>0</xdr:colOff>
      <xdr:row>13</xdr:row>
      <xdr:rowOff>2457450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13</xdr:row>
      <xdr:rowOff>2066925</xdr:rowOff>
    </xdr:from>
    <xdr:to>
      <xdr:col>12</xdr:col>
      <xdr:colOff>0</xdr:colOff>
      <xdr:row>13</xdr:row>
      <xdr:rowOff>2457450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13</xdr:row>
      <xdr:rowOff>2066925</xdr:rowOff>
    </xdr:from>
    <xdr:to>
      <xdr:col>12</xdr:col>
      <xdr:colOff>0</xdr:colOff>
      <xdr:row>13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15</xdr:row>
      <xdr:rowOff>2066925</xdr:rowOff>
    </xdr:from>
    <xdr:to>
      <xdr:col>12</xdr:col>
      <xdr:colOff>0</xdr:colOff>
      <xdr:row>15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15</xdr:row>
      <xdr:rowOff>2066925</xdr:rowOff>
    </xdr:from>
    <xdr:to>
      <xdr:col>12</xdr:col>
      <xdr:colOff>0</xdr:colOff>
      <xdr:row>15</xdr:row>
      <xdr:rowOff>2457450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15</xdr:row>
      <xdr:rowOff>2066925</xdr:rowOff>
    </xdr:from>
    <xdr:to>
      <xdr:col>12</xdr:col>
      <xdr:colOff>0</xdr:colOff>
      <xdr:row>15</xdr:row>
      <xdr:rowOff>2457450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15</xdr:row>
      <xdr:rowOff>2066925</xdr:rowOff>
    </xdr:from>
    <xdr:to>
      <xdr:col>12</xdr:col>
      <xdr:colOff>0</xdr:colOff>
      <xdr:row>15</xdr:row>
      <xdr:rowOff>2457450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16</xdr:row>
      <xdr:rowOff>2066925</xdr:rowOff>
    </xdr:from>
    <xdr:to>
      <xdr:col>12</xdr:col>
      <xdr:colOff>0</xdr:colOff>
      <xdr:row>16</xdr:row>
      <xdr:rowOff>2457450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16</xdr:row>
      <xdr:rowOff>2066925</xdr:rowOff>
    </xdr:from>
    <xdr:to>
      <xdr:col>12</xdr:col>
      <xdr:colOff>0</xdr:colOff>
      <xdr:row>16</xdr:row>
      <xdr:rowOff>2457450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16</xdr:row>
      <xdr:rowOff>2066925</xdr:rowOff>
    </xdr:from>
    <xdr:to>
      <xdr:col>12</xdr:col>
      <xdr:colOff>0</xdr:colOff>
      <xdr:row>16</xdr:row>
      <xdr:rowOff>2457450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78" zoomScaleSheetLayoutView="78" zoomScalePageLayoutView="85" workbookViewId="0">
      <selection activeCell="C17" sqref="C17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5" max="15" width="15" bestFit="1" customWidth="1"/>
  </cols>
  <sheetData>
    <row r="1" spans="1:14" ht="18.75" x14ac:dyDescent="0.3">
      <c r="K1" s="30"/>
      <c r="L1" s="28"/>
      <c r="N1" s="29"/>
    </row>
    <row r="2" spans="1:14" ht="18.75" x14ac:dyDescent="0.3">
      <c r="K2" s="30"/>
      <c r="L2" s="29"/>
      <c r="M2" s="29"/>
      <c r="N2" s="29"/>
    </row>
    <row r="3" spans="1:14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4" ht="15" customHeight="1" x14ac:dyDescent="0.25">
      <c r="A4" s="51" t="s">
        <v>22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4" ht="15" customHeight="1" x14ac:dyDescent="0.25">
      <c r="A6" s="55" t="s">
        <v>29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idden="1" x14ac:dyDescent="0.25">
      <c r="A7" s="1"/>
      <c r="B7" s="1"/>
      <c r="C7" s="1"/>
      <c r="D7" s="1"/>
      <c r="E7" s="3"/>
      <c r="F7" s="3"/>
      <c r="G7" s="3" t="s">
        <v>7</v>
      </c>
      <c r="H7" s="6"/>
      <c r="I7" s="14"/>
      <c r="J7" s="14"/>
      <c r="K7" s="3"/>
    </row>
    <row r="8" spans="1:14" ht="39" customHeight="1" x14ac:dyDescent="0.25">
      <c r="A8" s="17" t="s">
        <v>0</v>
      </c>
      <c r="B8" s="52" t="s">
        <v>25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1"/>
      <c r="N8" s="15"/>
    </row>
    <row r="9" spans="1:14" ht="51.75" customHeight="1" x14ac:dyDescent="0.25">
      <c r="A9" s="9" t="s">
        <v>10</v>
      </c>
      <c r="B9" s="52" t="s">
        <v>20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</row>
    <row r="10" spans="1:14" ht="39.75" customHeight="1" x14ac:dyDescent="0.25">
      <c r="A10" s="56" t="s">
        <v>1</v>
      </c>
      <c r="B10" s="71" t="s">
        <v>2</v>
      </c>
      <c r="C10" s="70" t="s">
        <v>3</v>
      </c>
      <c r="D10" s="68" t="s">
        <v>8</v>
      </c>
      <c r="E10" s="66" t="s">
        <v>4</v>
      </c>
      <c r="F10" s="66" t="s">
        <v>15</v>
      </c>
      <c r="G10" s="8" t="s">
        <v>30</v>
      </c>
      <c r="H10" s="8" t="s">
        <v>31</v>
      </c>
      <c r="I10" s="8" t="s">
        <v>32</v>
      </c>
      <c r="J10" s="63" t="s">
        <v>11</v>
      </c>
      <c r="K10" s="64"/>
      <c r="L10" s="65"/>
      <c r="M10" s="16" t="s">
        <v>21</v>
      </c>
      <c r="N10" s="61" t="s">
        <v>9</v>
      </c>
    </row>
    <row r="11" spans="1:14" ht="108" customHeight="1" x14ac:dyDescent="0.25">
      <c r="A11" s="57"/>
      <c r="B11" s="72"/>
      <c r="C11" s="70"/>
      <c r="D11" s="69"/>
      <c r="E11" s="67"/>
      <c r="F11" s="67"/>
      <c r="G11" s="8" t="s">
        <v>23</v>
      </c>
      <c r="H11" s="8" t="s">
        <v>24</v>
      </c>
      <c r="I11" s="8" t="s">
        <v>24</v>
      </c>
      <c r="J11" s="18" t="s">
        <v>12</v>
      </c>
      <c r="K11" s="18" t="s">
        <v>13</v>
      </c>
      <c r="L11" s="19" t="s">
        <v>14</v>
      </c>
      <c r="M11" s="23"/>
      <c r="N11" s="62"/>
    </row>
    <row r="12" spans="1:14" ht="24.75" customHeight="1" x14ac:dyDescent="0.25">
      <c r="A12" s="57"/>
      <c r="B12" s="45">
        <v>1</v>
      </c>
      <c r="C12" s="42" t="s">
        <v>34</v>
      </c>
      <c r="D12" s="41" t="s">
        <v>28</v>
      </c>
      <c r="E12" s="41">
        <v>1</v>
      </c>
      <c r="F12" s="36">
        <v>3</v>
      </c>
      <c r="G12" s="43" t="s">
        <v>40</v>
      </c>
      <c r="H12" s="43" t="s">
        <v>33</v>
      </c>
      <c r="I12" s="43" t="s">
        <v>41</v>
      </c>
      <c r="J12" s="8">
        <f>ROUND((G12+H12+I12)/3,2)</f>
        <v>5207.62</v>
      </c>
      <c r="K12" s="20">
        <f t="shared" ref="K12:K17" si="0">SQRT(ABS((G12-J12)*(G12-J12)+(H12-J12)*(H12-J12)+(I12-J12)*(I12-J12))/(F12-1))</f>
        <v>423.45308748431626</v>
      </c>
      <c r="L12" s="46">
        <f>K12/J12*100</f>
        <v>8.1314129580176022</v>
      </c>
      <c r="M12" s="39">
        <f>(E12/3)*SUM(G12:I12)</f>
        <v>0</v>
      </c>
      <c r="N12" s="40">
        <f>ROUND(J12*E12,2)</f>
        <v>5207.62</v>
      </c>
    </row>
    <row r="13" spans="1:14" ht="24.75" customHeight="1" x14ac:dyDescent="0.25">
      <c r="A13" s="57"/>
      <c r="B13" s="45">
        <v>2</v>
      </c>
      <c r="C13" s="42" t="s">
        <v>35</v>
      </c>
      <c r="D13" s="41" t="s">
        <v>28</v>
      </c>
      <c r="E13" s="41">
        <v>1</v>
      </c>
      <c r="F13" s="36">
        <v>3</v>
      </c>
      <c r="G13" s="43" t="s">
        <v>40</v>
      </c>
      <c r="H13" s="43" t="s">
        <v>33</v>
      </c>
      <c r="I13" s="43" t="s">
        <v>41</v>
      </c>
      <c r="J13" s="8">
        <f t="shared" ref="J13:J17" si="1">ROUND((G13+H13+I13)/3,2)</f>
        <v>5207.62</v>
      </c>
      <c r="K13" s="20">
        <f t="shared" si="0"/>
        <v>423.45308748431626</v>
      </c>
      <c r="L13" s="46">
        <f t="shared" ref="L13:L17" si="2">K13/J13*100</f>
        <v>8.1314129580176022</v>
      </c>
      <c r="M13" s="39">
        <f t="shared" ref="M13:M17" si="3">(E13/3)*SUM(G13:I13)</f>
        <v>0</v>
      </c>
      <c r="N13" s="40">
        <f t="shared" ref="N13:N17" si="4">ROUND(J13*E13,2)</f>
        <v>5207.62</v>
      </c>
    </row>
    <row r="14" spans="1:14" ht="24.75" customHeight="1" x14ac:dyDescent="0.25">
      <c r="A14" s="57"/>
      <c r="B14" s="45">
        <v>3</v>
      </c>
      <c r="C14" s="42" t="s">
        <v>36</v>
      </c>
      <c r="D14" s="41" t="s">
        <v>28</v>
      </c>
      <c r="E14" s="41">
        <v>1</v>
      </c>
      <c r="F14" s="36">
        <v>3</v>
      </c>
      <c r="G14" s="43" t="s">
        <v>40</v>
      </c>
      <c r="H14" s="43" t="s">
        <v>33</v>
      </c>
      <c r="I14" s="43" t="s">
        <v>41</v>
      </c>
      <c r="J14" s="8">
        <f t="shared" si="1"/>
        <v>5207.62</v>
      </c>
      <c r="K14" s="20">
        <f t="shared" si="0"/>
        <v>423.45308748431626</v>
      </c>
      <c r="L14" s="46">
        <f t="shared" si="2"/>
        <v>8.1314129580176022</v>
      </c>
      <c r="M14" s="39">
        <f t="shared" si="3"/>
        <v>0</v>
      </c>
      <c r="N14" s="40">
        <f t="shared" si="4"/>
        <v>5207.62</v>
      </c>
    </row>
    <row r="15" spans="1:14" ht="24.75" customHeight="1" x14ac:dyDescent="0.25">
      <c r="A15" s="57"/>
      <c r="B15" s="45">
        <v>4</v>
      </c>
      <c r="C15" s="42" t="s">
        <v>37</v>
      </c>
      <c r="D15" s="41" t="s">
        <v>28</v>
      </c>
      <c r="E15" s="41">
        <v>1</v>
      </c>
      <c r="F15" s="36">
        <v>3</v>
      </c>
      <c r="G15" s="43" t="s">
        <v>40</v>
      </c>
      <c r="H15" s="43" t="s">
        <v>33</v>
      </c>
      <c r="I15" s="43" t="s">
        <v>41</v>
      </c>
      <c r="J15" s="8">
        <f t="shared" si="1"/>
        <v>5207.62</v>
      </c>
      <c r="K15" s="20">
        <f t="shared" si="0"/>
        <v>423.45308748431626</v>
      </c>
      <c r="L15" s="46">
        <f t="shared" si="2"/>
        <v>8.1314129580176022</v>
      </c>
      <c r="M15" s="39">
        <f>(E15/3)*SUM(G15:I15)</f>
        <v>0</v>
      </c>
      <c r="N15" s="40">
        <f>ROUND(J15*E15,2)</f>
        <v>5207.62</v>
      </c>
    </row>
    <row r="16" spans="1:14" ht="24.75" customHeight="1" x14ac:dyDescent="0.25">
      <c r="A16" s="57"/>
      <c r="B16" s="45">
        <v>5</v>
      </c>
      <c r="C16" s="42" t="s">
        <v>38</v>
      </c>
      <c r="D16" s="41" t="s">
        <v>28</v>
      </c>
      <c r="E16" s="41">
        <v>1</v>
      </c>
      <c r="F16" s="36">
        <v>3</v>
      </c>
      <c r="G16" s="43" t="s">
        <v>40</v>
      </c>
      <c r="H16" s="43" t="s">
        <v>33</v>
      </c>
      <c r="I16" s="43" t="s">
        <v>41</v>
      </c>
      <c r="J16" s="8">
        <f t="shared" si="1"/>
        <v>5207.62</v>
      </c>
      <c r="K16" s="20">
        <f t="shared" si="0"/>
        <v>423.45308748431626</v>
      </c>
      <c r="L16" s="46">
        <f t="shared" si="2"/>
        <v>8.1314129580176022</v>
      </c>
      <c r="M16" s="39">
        <f t="shared" si="3"/>
        <v>0</v>
      </c>
      <c r="N16" s="40">
        <f t="shared" si="4"/>
        <v>5207.62</v>
      </c>
    </row>
    <row r="17" spans="1:16" ht="24.75" customHeight="1" x14ac:dyDescent="0.25">
      <c r="A17" s="57"/>
      <c r="B17" s="45">
        <v>6</v>
      </c>
      <c r="C17" s="42" t="s">
        <v>39</v>
      </c>
      <c r="D17" s="41" t="s">
        <v>28</v>
      </c>
      <c r="E17" s="41">
        <v>1</v>
      </c>
      <c r="F17" s="36">
        <v>3</v>
      </c>
      <c r="G17" s="43" t="s">
        <v>40</v>
      </c>
      <c r="H17" s="43" t="s">
        <v>33</v>
      </c>
      <c r="I17" s="43" t="s">
        <v>41</v>
      </c>
      <c r="J17" s="8">
        <f t="shared" si="1"/>
        <v>5207.62</v>
      </c>
      <c r="K17" s="20">
        <f t="shared" si="0"/>
        <v>423.45308748431626</v>
      </c>
      <c r="L17" s="46">
        <f t="shared" si="2"/>
        <v>8.1314129580176022</v>
      </c>
      <c r="M17" s="39">
        <f t="shared" si="3"/>
        <v>0</v>
      </c>
      <c r="N17" s="40">
        <f t="shared" si="4"/>
        <v>5207.62</v>
      </c>
    </row>
    <row r="18" spans="1:16" x14ac:dyDescent="0.25">
      <c r="A18" s="57"/>
      <c r="B18" s="33"/>
      <c r="C18" s="47"/>
      <c r="D18" s="48"/>
      <c r="E18" s="48"/>
      <c r="F18" s="48"/>
      <c r="G18" s="48"/>
      <c r="H18" s="48"/>
      <c r="I18" s="48"/>
      <c r="J18" s="48"/>
      <c r="K18" s="48"/>
      <c r="L18" s="10" t="s">
        <v>18</v>
      </c>
      <c r="M18" s="27"/>
      <c r="N18" s="10">
        <f>SUM(N12:N17)</f>
        <v>31245.719999999998</v>
      </c>
      <c r="O18" s="35"/>
      <c r="P18" s="34"/>
    </row>
    <row r="19" spans="1:16" ht="33.75" customHeight="1" x14ac:dyDescent="0.25">
      <c r="A19" s="58"/>
      <c r="B19" s="59" t="s">
        <v>16</v>
      </c>
      <c r="C19" s="60"/>
      <c r="D19" s="60"/>
      <c r="E19" s="60"/>
      <c r="F19" s="60"/>
      <c r="G19" s="37">
        <f>N18</f>
        <v>31245.719999999998</v>
      </c>
      <c r="H19" s="24" t="s">
        <v>17</v>
      </c>
      <c r="I19" s="10"/>
      <c r="J19" s="44"/>
      <c r="K19" s="44"/>
      <c r="L19" s="22"/>
      <c r="M19" s="22"/>
      <c r="N19" s="15"/>
      <c r="O19" s="4"/>
    </row>
    <row r="20" spans="1:16" x14ac:dyDescent="0.25">
      <c r="A20" s="1"/>
      <c r="B20" s="1"/>
      <c r="C20" s="1"/>
      <c r="D20" s="1"/>
      <c r="E20" s="3"/>
      <c r="F20" s="3"/>
      <c r="G20" s="3"/>
      <c r="H20" s="6"/>
      <c r="I20" s="3"/>
      <c r="J20" s="3"/>
      <c r="K20" s="3"/>
    </row>
    <row r="21" spans="1:16" ht="39" customHeight="1" x14ac:dyDescent="0.25">
      <c r="A21" s="12" t="s">
        <v>19</v>
      </c>
      <c r="C21" s="38" t="s">
        <v>26</v>
      </c>
      <c r="E21" s="25"/>
      <c r="F21" s="26"/>
      <c r="G21" s="13"/>
      <c r="H21" s="50" t="s">
        <v>27</v>
      </c>
      <c r="I21" s="50"/>
      <c r="J21"/>
      <c r="K21" s="3"/>
    </row>
    <row r="22" spans="1:16" ht="15" customHeight="1" x14ac:dyDescent="0.25">
      <c r="C22" s="11" t="s">
        <v>5</v>
      </c>
      <c r="D22" s="49" t="s">
        <v>6</v>
      </c>
      <c r="E22" s="49"/>
      <c r="F22" s="49"/>
      <c r="G22" s="49"/>
      <c r="H22" s="32">
        <v>1.01</v>
      </c>
      <c r="J22"/>
      <c r="K22" s="3"/>
    </row>
    <row r="23" spans="1:16" x14ac:dyDescent="0.25">
      <c r="H23" s="31"/>
      <c r="I23"/>
      <c r="J23"/>
      <c r="K23" s="3"/>
    </row>
    <row r="24" spans="1:16" x14ac:dyDescent="0.25">
      <c r="F24" s="11"/>
      <c r="G24"/>
      <c r="H24"/>
      <c r="I24"/>
      <c r="J24"/>
      <c r="K24" s="3"/>
    </row>
    <row r="25" spans="1:16" x14ac:dyDescent="0.25">
      <c r="A25" s="2"/>
      <c r="H25" s="5"/>
      <c r="I25" s="3"/>
      <c r="J25" s="3"/>
      <c r="K25" s="3"/>
    </row>
    <row r="26" spans="1:16" x14ac:dyDescent="0.25">
      <c r="A26" s="2"/>
      <c r="H26" s="5"/>
      <c r="I26" s="3"/>
      <c r="J26" s="3"/>
      <c r="K26" s="3"/>
    </row>
    <row r="27" spans="1:16" x14ac:dyDescent="0.25">
      <c r="A27" s="2"/>
      <c r="H27" s="5"/>
      <c r="I27" s="3"/>
      <c r="J27" s="3"/>
      <c r="K27" s="3"/>
    </row>
    <row r="28" spans="1:16" x14ac:dyDescent="0.25">
      <c r="A28" s="2"/>
      <c r="H28" s="5"/>
      <c r="I28" s="3"/>
      <c r="J28" s="3"/>
      <c r="K28" s="3"/>
    </row>
    <row r="29" spans="1:16" x14ac:dyDescent="0.25">
      <c r="A29" s="2"/>
      <c r="H29" s="5"/>
      <c r="I29" s="3"/>
      <c r="J29" s="3"/>
      <c r="K29" s="3"/>
    </row>
    <row r="30" spans="1:16" x14ac:dyDescent="0.25">
      <c r="A30" s="2"/>
      <c r="H30" s="5"/>
      <c r="I30" s="3"/>
      <c r="J30" s="3"/>
      <c r="K30" s="3"/>
    </row>
    <row r="31" spans="1:16" x14ac:dyDescent="0.25">
      <c r="A31" s="2"/>
      <c r="H31" s="5"/>
      <c r="I31" s="3"/>
      <c r="J31" s="3"/>
      <c r="K31" s="3"/>
    </row>
    <row r="32" spans="1:16" x14ac:dyDescent="0.25">
      <c r="A32" s="2"/>
      <c r="H32" s="5"/>
      <c r="I32" s="3"/>
      <c r="J32" s="3"/>
      <c r="K32" s="3"/>
    </row>
    <row r="33" spans="1:11" x14ac:dyDescent="0.25">
      <c r="A33" s="2"/>
      <c r="H33" s="5"/>
      <c r="I33" s="3"/>
      <c r="J33" s="3"/>
      <c r="K33" s="3"/>
    </row>
    <row r="34" spans="1:11" x14ac:dyDescent="0.25">
      <c r="A34" s="2"/>
      <c r="H34" s="5"/>
      <c r="I34" s="3"/>
      <c r="J34" s="3"/>
      <c r="K34" s="3"/>
    </row>
    <row r="35" spans="1:11" x14ac:dyDescent="0.25">
      <c r="A35" s="2"/>
      <c r="H35" s="5"/>
      <c r="I35" s="3"/>
      <c r="J35" s="3"/>
      <c r="K35" s="3"/>
    </row>
    <row r="36" spans="1:11" x14ac:dyDescent="0.25">
      <c r="A36" s="2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  <row r="67" spans="1:11" x14ac:dyDescent="0.25">
      <c r="A67" s="1"/>
      <c r="B67" s="1"/>
      <c r="C67" s="1"/>
      <c r="D67" s="1"/>
      <c r="E67" s="3"/>
      <c r="F67" s="3"/>
      <c r="G67" s="3"/>
      <c r="H67" s="6"/>
      <c r="I67" s="3"/>
      <c r="J67" s="3"/>
      <c r="K67" s="3"/>
    </row>
    <row r="68" spans="1:11" x14ac:dyDescent="0.25">
      <c r="A68" s="1"/>
      <c r="B68" s="1"/>
      <c r="C68" s="1"/>
      <c r="D68" s="1"/>
      <c r="E68" s="3"/>
      <c r="F68" s="3"/>
      <c r="G68" s="3"/>
      <c r="H68" s="6"/>
      <c r="I68" s="3"/>
      <c r="J68" s="3"/>
      <c r="K68" s="3"/>
    </row>
    <row r="69" spans="1:11" x14ac:dyDescent="0.25">
      <c r="A69" s="1"/>
      <c r="B69" s="1"/>
      <c r="C69" s="1"/>
      <c r="D69" s="1"/>
      <c r="E69" s="3"/>
      <c r="F69" s="3"/>
      <c r="G69" s="3"/>
      <c r="H69" s="6"/>
      <c r="I69" s="3"/>
      <c r="J69" s="3"/>
      <c r="K69" s="3"/>
    </row>
    <row r="70" spans="1:11" x14ac:dyDescent="0.25">
      <c r="A70" s="1"/>
      <c r="B70" s="1"/>
      <c r="C70" s="1"/>
      <c r="D70" s="1"/>
      <c r="E70" s="3"/>
      <c r="F70" s="3"/>
      <c r="G70" s="3"/>
      <c r="H70" s="6"/>
      <c r="I70" s="3"/>
      <c r="J70" s="3"/>
      <c r="K70" s="3"/>
    </row>
    <row r="71" spans="1:11" x14ac:dyDescent="0.25">
      <c r="A71" s="1"/>
      <c r="B71" s="1"/>
      <c r="C71" s="1"/>
      <c r="D71" s="1"/>
      <c r="E71" s="3"/>
      <c r="F71" s="3"/>
      <c r="G71" s="3"/>
      <c r="H71" s="6"/>
      <c r="I71" s="3"/>
      <c r="J71" s="3"/>
      <c r="K71" s="3"/>
    </row>
  </sheetData>
  <mergeCells count="16">
    <mergeCell ref="C18:K18"/>
    <mergeCell ref="D22:G22"/>
    <mergeCell ref="H21:I21"/>
    <mergeCell ref="A4:N4"/>
    <mergeCell ref="B9:N9"/>
    <mergeCell ref="A6:N6"/>
    <mergeCell ref="B8:L8"/>
    <mergeCell ref="A10:A19"/>
    <mergeCell ref="B19:F19"/>
    <mergeCell ref="N10:N11"/>
    <mergeCell ref="J10:L10"/>
    <mergeCell ref="F10:F11"/>
    <mergeCell ref="E10:E11"/>
    <mergeCell ref="D10:D11"/>
    <mergeCell ref="C10:C11"/>
    <mergeCell ref="B10:B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2023-04-21T10:52:40Z</cp:lastPrinted>
  <dcterms:created xsi:type="dcterms:W3CDTF">2014-01-17T06:35:40Z</dcterms:created>
  <dcterms:modified xsi:type="dcterms:W3CDTF">2026-07-02T07:45:28Z</dcterms:modified>
</cp:coreProperties>
</file>