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20" yWindow="120" windowWidth="19020" windowHeight="11760" activeTab="2"/>
  </bookViews>
  <sheets>
    <sheet name="форма ПГ" sheetId="1" r:id="rId1"/>
    <sheet name="форма обосн. ПГ" sheetId="2" r:id="rId2"/>
    <sheet name="расчет и обосн. цены" sheetId="4" r:id="rId3"/>
  </sheets>
  <definedNames>
    <definedName name="_xlnm.Print_Area" localSheetId="2">'расчет и обосн. цены'!$A$1:$O$15</definedName>
    <definedName name="_xlnm.Print_Area" localSheetId="0">'форма ПГ'!$A$1:$FO$34</definedName>
  </definedNames>
  <calcPr calcId="144525"/>
</workbook>
</file>

<file path=xl/calcChain.xml><?xml version="1.0" encoding="utf-8"?>
<calcChain xmlns="http://schemas.openxmlformats.org/spreadsheetml/2006/main">
  <c r="L5" i="4" l="1"/>
  <c r="M5" i="4" s="1"/>
  <c r="N5" i="4" s="1"/>
  <c r="O5" i="4" s="1"/>
  <c r="I5" i="4"/>
  <c r="J5" i="4" s="1"/>
  <c r="K5" i="4" s="1"/>
  <c r="AH20" i="1" l="1"/>
  <c r="AP20" i="1"/>
  <c r="AP30" i="1"/>
  <c r="AH30" i="1"/>
  <c r="AL26" i="1"/>
  <c r="AL30" i="1"/>
  <c r="AH26" i="1"/>
  <c r="AP26" i="1"/>
  <c r="AH24" i="1"/>
  <c r="AP24" i="1"/>
  <c r="AL24" i="1"/>
  <c r="AL22" i="1"/>
  <c r="AP22" i="1"/>
  <c r="AH22" i="1"/>
</calcChain>
</file>

<file path=xl/sharedStrings.xml><?xml version="1.0" encoding="utf-8"?>
<sst xmlns="http://schemas.openxmlformats.org/spreadsheetml/2006/main" count="389" uniqueCount="173">
  <si>
    <t>(подпись)</t>
  </si>
  <si>
    <t xml:space="preserve"> г.</t>
  </si>
  <si>
    <t>всего</t>
  </si>
  <si>
    <t>на плановый период</t>
  </si>
  <si>
    <t>"</t>
  </si>
  <si>
    <t>на первый год</t>
  </si>
  <si>
    <t>на второй год</t>
  </si>
  <si>
    <t>(расшифровка подписи)</t>
  </si>
  <si>
    <t>(должность)</t>
  </si>
  <si>
    <t xml:space="preserve"> год</t>
  </si>
  <si>
    <t>№ п/п</t>
  </si>
  <si>
    <t>Объект закупки</t>
  </si>
  <si>
    <t>Единица измерения</t>
  </si>
  <si>
    <t>Количество (объем) закупаемых товаров, 
работ, услуг</t>
  </si>
  <si>
    <t>Размер обеспе-чения</t>
  </si>
  <si>
    <t>Способ определения поставщика 
(подрядчика, исполнителя)</t>
  </si>
  <si>
    <t>Обоснование внесения изменений *</t>
  </si>
  <si>
    <t>Наименование уполномоченного органа (учреждения)</t>
  </si>
  <si>
    <t>наименование</t>
  </si>
  <si>
    <t>на текущий финансовый год</t>
  </si>
  <si>
    <t>последующие годы</t>
  </si>
  <si>
    <t>код по ОКЕИ</t>
  </si>
  <si>
    <t>заявки</t>
  </si>
  <si>
    <t>исполнения контракта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</si>
  <si>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</si>
  <si>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</si>
  <si>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</si>
  <si>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</si>
  <si>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</si>
  <si>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</si>
  <si>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</si>
  <si>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</si>
  <si>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</si>
  <si>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</si>
  <si>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</si>
  <si>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</si>
  <si>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</si>
  <si>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</si>
  <si>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</si>
  <si>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</si>
  <si>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</si>
  <si>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</si>
  <si>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</si>
  <si>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</si>
  <si>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</si>
  <si>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</si>
  <si>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</si>
  <si>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</si>
  <si>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</si>
  <si>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</si>
  <si>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</si>
  <si>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</si>
  <si>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</si>
  <si>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</si>
  <si>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</si>
  <si>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</si>
  <si>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Всего</t>
  </si>
  <si>
    <t>начала осуществления закупки</t>
  </si>
  <si>
    <t>окончания исполнения контракта</t>
  </si>
  <si>
    <t>Осуществление закупки у субъектов малого предпринимательства и социально ориентированных некоммерческих организаций ("да" или "нет")</t>
  </si>
  <si>
    <t>33</t>
  </si>
  <si>
    <t>Размер аванса, процентов *</t>
  </si>
  <si>
    <t>Начальная (максималь-ная) цена контракта, цена конт-ракта, зак-лючаемого 
с единствен-ным постав-щиком (под-рядчиком, исполни-телем)</t>
  </si>
  <si>
    <t>Преимущества, предоставляемые участникам закупки 
в соответствии со статьями 28 и 29 Федерального закона 
"О контрактной системе в сфере закупок товаров, работ, услуг для обеспечения государственных и муниципальных нужд" ("да" или "нет")</t>
  </si>
  <si>
    <t>Применение национального режима 
при осуществлении закупок *</t>
  </si>
  <si>
    <t>Дополнительные требования к участникам закупки 
отдельных видов товаров, работ, услуг *</t>
  </si>
  <si>
    <t>Наименование организатора проведения
совместного конкурса или аукциона</t>
  </si>
  <si>
    <t>Сведения о проведении обязательного 
общественного обсуждения закупки *</t>
  </si>
  <si>
    <t>Информация о банковском сопровождении контрактов/
казначейском сопровождении контрактов *</t>
  </si>
  <si>
    <t>закупок товаров, работ, услуг для обеспечения федеральных нужд на 20</t>
  </si>
  <si>
    <t>х</t>
  </si>
  <si>
    <t>Отдел, отделение, служба инициирующая закупку</t>
  </si>
  <si>
    <t>цена за единицу</t>
  </si>
  <si>
    <t>Планируемые 
платежи (руб)</t>
  </si>
  <si>
    <t>____*_Заполняется при наличии.</t>
  </si>
  <si>
    <r>
      <t>Планируе-мый срок</t>
    </r>
    <r>
      <rPr>
        <sz val="7.5"/>
        <color indexed="10"/>
        <rFont val="Times New Roman"/>
        <family val="1"/>
        <charset val="204"/>
      </rPr>
      <t>***</t>
    </r>
    <r>
      <rPr>
        <sz val="7.5"/>
        <rFont val="Times New Roman"/>
        <family val="1"/>
        <charset val="204"/>
      </rPr>
      <t xml:space="preserve">
(месяц, год)</t>
    </r>
  </si>
  <si>
    <r>
      <rPr>
        <sz val="7.5"/>
        <color indexed="10"/>
        <rFont val="Times New Roman"/>
        <family val="1"/>
        <charset val="204"/>
      </rPr>
      <t xml:space="preserve">** </t>
    </r>
    <r>
      <rPr>
        <sz val="7.5"/>
        <rFont val="Times New Roman"/>
        <family val="1"/>
        <charset val="204"/>
      </rPr>
      <t>Планируемый срок (периодичность) 
поставки товаров, выполнения работ, оказания услуг</t>
    </r>
  </si>
  <si>
    <t>____***_планируемый срок размещения извещения об осуществлении закупки, а в случае, если не предусмотрено размещение извещения об осуществлении закупки  - планируемая дата заключения контракта (месяц, год);</t>
  </si>
  <si>
    <r>
      <t xml:space="preserve">____**_ Периодичность либо количество этапов поставки товаров, выполнения работ, оказания услуг (если контрактом предусмотрено его исполнение поэтапно, в плане-графике закупок указываются сроки исполнения отдельных этапов (месяц, год), если контрактом предусмотрена периодичность поставки товаров, выполнения работ или оказания услуг, в соответствующей графе плана-графика закупок указывается их периодичность - ежедневно, еженедельно, 2 раза в месяц, ежемесячно, ежеквартально, один раз в полгода и другая </t>
    </r>
    <r>
      <rPr>
        <i/>
        <sz val="9"/>
        <rFont val="Times New Roman"/>
        <family val="1"/>
        <charset val="204"/>
      </rPr>
      <t>например</t>
    </r>
    <r>
      <rPr>
        <sz val="9"/>
        <rFont val="Times New Roman"/>
        <family val="1"/>
        <charset val="204"/>
      </rPr>
      <t xml:space="preserve"> с момента заключения контракта до 01.01.2017, или к указаному сроку 15.12.2017);</t>
    </r>
  </si>
  <si>
    <t>описание (ГОСТ, ТУ, СНиП)</t>
  </si>
  <si>
    <t>Приложение №1</t>
  </si>
  <si>
    <t>Форма ПЛАНА-ГРАФИКА</t>
  </si>
  <si>
    <t>Главное управление Федеральной службы исполнения наказаний по Пермскому краю</t>
  </si>
  <si>
    <t>614990, Пермский край, г. Пермь, ул. Николая Островского, 25 тел/факс (342) 2100-345</t>
  </si>
  <si>
    <t xml:space="preserve">Ответственный исполнитель                   </t>
  </si>
  <si>
    <t xml:space="preserve"> ОКПД2</t>
  </si>
  <si>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</si>
  <si>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</si>
  <si>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</si>
  <si>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</si>
  <si>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</si>
  <si>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Коммерческие предложения (т. 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</si>
  <si>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</si>
  <si>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</si>
  <si>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</si>
  <si>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</si>
  <si>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</si>
  <si>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</si>
  <si>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</si>
  <si>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</si>
  <si>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</si>
  <si>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</si>
  <si>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-</t>
  </si>
  <si>
    <t>Сотрудник контрактной службы (инициатор закупки)</t>
  </si>
  <si>
    <t xml:space="preserve">Расчет и обоснование начальной максимальной цены контракта (НМЦК), цены контракта заключаемого с единственным поставщиком (ЦКЕП)
</t>
  </si>
  <si>
    <t>Используемый метод определения НМЦК, ЦКЕП:</t>
  </si>
  <si>
    <t>Товары, работы или услуги на сумму, не превышающую 300 тысяч рублей (закупки в соответствии с п. 4 части 1 статьи 93 Федерального закона № 44-ФЗ)</t>
  </si>
  <si>
    <t>Приложение №2</t>
  </si>
  <si>
    <t xml:space="preserve">УТВЕРЖДЕНА                                        постановлением Правительства Российской Федерации
от 5 июня 2015 г. № 555
</t>
  </si>
  <si>
    <t xml:space="preserve">обоснования закупок товаров, работ и услуг для обеспечения государственных и муниципальных нужд
при формировании и утверждении плана-графика закупок
</t>
  </si>
  <si>
    <t>ОКПД2</t>
  </si>
  <si>
    <t>Наименование объекта закупки</t>
  </si>
  <si>
    <t>Начальная (максимальная) цена контракта, цена контракта, заключаемого с единственным поставщиком (подрядчиком, исполнителем)</t>
  </si>
  <si>
    <t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</si>
  <si>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Обоснование невозможности применения для определения и обоснования НМЦК, ЦКЕП методов, указанных в части 1 статьи 22 Федерального закона “О контрактной системе в сфере закупок товаров, работ, услуг для обеспечения государственных и муниципальных нужд” 
(далее – Федеральный закон), а также обоснование метода определения и обоснования НМЦК, ЦКЕП, не предусмотренного ч.1 ст.22 Федерального закона
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</si>
  <si>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</t>
  </si>
  <si>
    <t>Способ определения поставщика (подрядчика, исполнителя)</t>
  </si>
  <si>
    <t>Обоснование выбранного способа определения поставщика (подрядчика, исполнителя)</t>
  </si>
  <si>
    <t>Обоснование дополни¬тельных требований к участникам закупки (при наличии таких требований)</t>
  </si>
  <si>
    <t xml:space="preserve">метод сопоставимых рыночных цен (анализа рынка). </t>
  </si>
  <si>
    <t>Начальная (максимальная) цена контракта определена в соответствии с требованиями статьи 22 Закона № 44-ФЗ и с учётом Методических рекомендаций по применению методов определения начальной (максимальной) цены контракта, утверждённых Приказом Минэкономразвития России от 02.10.2013 № 567.</t>
  </si>
  <si>
    <t xml:space="preserve">Закупка у единственного поставщика     п.4 ч.1 ст.93 </t>
  </si>
  <si>
    <t>___________________________</t>
  </si>
  <si>
    <t>У государственного заказчика имеется возможность заключения контракта согласно п. 4 ч.1 ст.93 Закона № 44-ФЗ, годовой объем закупок по данному составляет  5%, объем данных закупок соответствует ограничениям, установленным п. 4 ч.1 ст.93 Закона № 44-ФЗ</t>
  </si>
  <si>
    <t>Инспектор ОГОЗ и ГЗ ОТО, старший лейтенант внутренней службы Усольцева Т.В.</t>
  </si>
  <si>
    <r>
      <t>ФОРМА</t>
    </r>
    <r>
      <rPr>
        <b/>
        <sz val="10"/>
        <rFont val="Calibri"/>
        <family val="2"/>
        <charset val="204"/>
      </rPr>
      <t>¹</t>
    </r>
  </si>
  <si>
    <t>ФКУ ЦИТОВ</t>
  </si>
  <si>
    <t>61.10.11.120</t>
  </si>
  <si>
    <t>0,00</t>
  </si>
  <si>
    <t>Услуги телефонии общего пользования  (абонентская плата за предоставление местного и внутризонового телефонного соединения)</t>
  </si>
  <si>
    <t>Услуги по предоставлению сотовой  радиотелефонной связи</t>
  </si>
  <si>
    <t>61.20.11.000</t>
  </si>
  <si>
    <t>Услуги по предоставлению доступа к сети "Интернет"</t>
  </si>
  <si>
    <t>61.90.10.140</t>
  </si>
  <si>
    <t>Услуги спутниковой связи</t>
  </si>
  <si>
    <t>61.30.10.000</t>
  </si>
  <si>
    <t>Предоставление услуг сотовой радиотелефонной связи стандарта GSM для обеспечения функционирования СЭМПЛ</t>
  </si>
  <si>
    <t>Предоставление услуг сотовой радиотелефонной связи стандарта GSM для обеспечения функционирования СКТС</t>
  </si>
  <si>
    <t>Услуги по эксплуатационно-техническому обслуживанию кабельных линий и сооружений связи</t>
  </si>
  <si>
    <t>61.90.10.190</t>
  </si>
  <si>
    <t>0</t>
  </si>
  <si>
    <t>Итого по КБК 320 0305 4230290049 242</t>
  </si>
  <si>
    <t>Услуги телефонии общего пользования  (абонентская плата за предоставление местного и внутризонового телефонного соединения), услуги телефонно-телеграфной связи</t>
  </si>
  <si>
    <t xml:space="preserve">Итого по КБК 320 0702 423 05 90059 242 </t>
  </si>
  <si>
    <t xml:space="preserve">Итого по КБК 320 0704 423 05 90059 242  </t>
  </si>
  <si>
    <t xml:space="preserve">Итого по КБК  320 0901 423 08 90059 242  </t>
  </si>
  <si>
    <t>усл.ед.</t>
  </si>
  <si>
    <t>с 01.01.2020 до 31.12.2020</t>
  </si>
  <si>
    <t>нет</t>
  </si>
  <si>
    <t>Единственный поставщик п.1 ч.1 ст. 93</t>
  </si>
  <si>
    <t>ЭА</t>
  </si>
  <si>
    <t xml:space="preserve"> п.4 ч.1 ст. 93</t>
  </si>
  <si>
    <t>Услуги по предоставлению доступа к сети "Интернет" (ФКОУ СОШ)</t>
  </si>
  <si>
    <t>Услуги телефонии общего пользования  (абонентская плата за предоставление местного и внутризонового телефонного соединения), услуги телефонно-телеграфной связи (ФКП ОУ)</t>
  </si>
  <si>
    <t>Услуги по предоставлению доступа к сети "Интернет" (ФКП ОУ)</t>
  </si>
  <si>
    <t>Услуги телефонии общего пользования  (абонентская плата за предоставление местного и внутризонового телефонного соединения), услуги телефонно-телеграфной связи (ФКУЗ МСЧ-59)</t>
  </si>
  <si>
    <t xml:space="preserve">Закупка у единственного поставщика     п.1 ч.1 ст.93 </t>
  </si>
  <si>
    <t>У государственного заказчика имеется возможность заключения контракта согласно п. 1 ч.1 ст.93 Закона № 44-ФЗ, годовой объем закупок по данному составляет  5%, объем данных закупок соответствует ограничениям, установленным п. 1 ч.1 ст.93 Закона № 44-ФЗ</t>
  </si>
  <si>
    <t>тарифный метод</t>
  </si>
  <si>
    <t>нормативным метод</t>
  </si>
  <si>
    <t>11.2019</t>
  </si>
  <si>
    <t>12.2020</t>
  </si>
  <si>
    <t>1%</t>
  </si>
  <si>
    <t>10%</t>
  </si>
  <si>
    <t>заместитель начальника</t>
  </si>
  <si>
    <t>Ю.С. Сорокин</t>
  </si>
  <si>
    <t>пач.</t>
  </si>
  <si>
    <r>
      <rPr>
        <b/>
        <sz val="14"/>
        <rFont val="Times New Roman"/>
        <family val="1"/>
        <charset val="204"/>
      </rPr>
      <t xml:space="preserve">Поставщик №2 ООО "Самсон - Пермь"  </t>
    </r>
    <r>
      <rPr>
        <b/>
        <sz val="14"/>
        <color indexed="8"/>
        <rFont val="Times New Roman"/>
        <family val="1"/>
        <charset val="204"/>
      </rPr>
      <t xml:space="preserve">
</t>
    </r>
  </si>
  <si>
    <r>
      <rPr>
        <b/>
        <sz val="14"/>
        <rFont val="Times New Roman"/>
        <family val="1"/>
        <charset val="204"/>
      </rPr>
      <t xml:space="preserve">Поставщик №1 ООО "Офис-импэкс" 
</t>
    </r>
    <r>
      <rPr>
        <b/>
        <sz val="14"/>
        <color indexed="8"/>
        <rFont val="Times New Roman"/>
        <family val="1"/>
        <charset val="204"/>
      </rPr>
      <t xml:space="preserve">
</t>
    </r>
  </si>
  <si>
    <r>
      <rPr>
        <b/>
        <sz val="14"/>
        <rFont val="Times New Roman"/>
        <family val="1"/>
        <charset val="204"/>
      </rPr>
      <t>Поставщик №3 ООО  "Тендерные поставки"</t>
    </r>
    <r>
      <rPr>
        <b/>
        <sz val="14"/>
        <color indexed="8"/>
        <rFont val="Times New Roman"/>
        <family val="1"/>
        <charset val="204"/>
      </rPr>
      <t xml:space="preserve">
</t>
    </r>
  </si>
  <si>
    <t xml:space="preserve">Среднее значение НМЦК, ЦКЕП, рассчитанное методом сопоставимых рыночных цен (анализом рынка) составило 58 293, 00 рублей. </t>
  </si>
  <si>
    <t>Дата составления 15.07.2026</t>
  </si>
  <si>
    <t>Бумага офисная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</si>
</sst>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0.0000"/>
  </numFmts>
  <fonts count="2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7.5"/>
      <name val="Times New Roman"/>
      <family val="1"/>
      <charset val="204"/>
    </font>
    <font>
      <sz val="7.3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color indexed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</font>
    <font>
      <b/>
      <sz val="9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5" fillId="0" borderId="0" xfId="0" applyFont="1" applyFill="1" applyAlignment="1">
      <alignment horizontal="right"/>
    </xf>
    <xf numFmtId="49" fontId="6" fillId="2" borderId="1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49" fontId="5" fillId="0" borderId="0" xfId="0" applyNumberFormat="1" applyFont="1" applyFill="1" applyBorder="1" applyAlignment="1">
      <alignment horizontal="left"/>
    </xf>
    <xf numFmtId="0" fontId="12" fillId="0" borderId="0" xfId="0" applyFont="1"/>
    <xf numFmtId="0" fontId="13" fillId="0" borderId="2" xfId="0" applyFont="1" applyBorder="1" applyAlignment="1">
      <alignment horizontal="center" vertical="center" wrapText="1"/>
    </xf>
    <xf numFmtId="0" fontId="14" fillId="0" borderId="0" xfId="0" applyFont="1"/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14" fillId="0" borderId="0" xfId="0" applyFont="1" applyAlignment="1">
      <alignment vertical="center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8" fillId="0" borderId="0" xfId="0" applyFont="1" applyBorder="1"/>
    <xf numFmtId="0" fontId="12" fillId="0" borderId="5" xfId="0" applyFont="1" applyBorder="1"/>
    <xf numFmtId="0" fontId="17" fillId="0" borderId="0" xfId="0" applyFont="1"/>
    <xf numFmtId="0" fontId="17" fillId="0" borderId="0" xfId="0" applyFont="1" applyAlignment="1" applyProtection="1">
      <alignment wrapText="1"/>
      <protection locked="0"/>
    </xf>
    <xf numFmtId="165" fontId="17" fillId="0" borderId="0" xfId="0" applyNumberFormat="1" applyFont="1" applyFill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9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top"/>
    </xf>
    <xf numFmtId="49" fontId="6" fillId="4" borderId="12" xfId="0" applyNumberFormat="1" applyFont="1" applyFill="1" applyBorder="1" applyAlignment="1">
      <alignment horizontal="center" vertical="top"/>
    </xf>
    <xf numFmtId="0" fontId="4" fillId="5" borderId="0" xfId="0" applyFont="1" applyFill="1" applyAlignment="1">
      <alignment horizontal="left" vertical="top"/>
    </xf>
    <xf numFmtId="49" fontId="6" fillId="4" borderId="5" xfId="0" applyNumberFormat="1" applyFont="1" applyFill="1" applyBorder="1" applyAlignment="1">
      <alignment horizontal="center" vertical="top"/>
    </xf>
    <xf numFmtId="49" fontId="6" fillId="4" borderId="13" xfId="0" applyNumberFormat="1" applyFont="1" applyFill="1" applyBorder="1" applyAlignment="1">
      <alignment horizontal="center" vertical="top"/>
    </xf>
    <xf numFmtId="49" fontId="6" fillId="4" borderId="14" xfId="0" applyNumberFormat="1" applyFont="1" applyFill="1" applyBorder="1" applyAlignment="1">
      <alignment horizontal="center" vertical="top"/>
    </xf>
    <xf numFmtId="0" fontId="22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4" fontId="17" fillId="5" borderId="4" xfId="0" applyNumberFormat="1" applyFont="1" applyFill="1" applyBorder="1" applyAlignment="1">
      <alignment horizontal="center" vertical="center" wrapText="1"/>
    </xf>
    <xf numFmtId="2" fontId="17" fillId="5" borderId="4" xfId="0" applyNumberFormat="1" applyFont="1" applyFill="1" applyBorder="1" applyAlignment="1">
      <alignment horizontal="center" vertical="center" wrapText="1"/>
    </xf>
    <xf numFmtId="4" fontId="17" fillId="5" borderId="4" xfId="0" applyNumberFormat="1" applyFont="1" applyFill="1" applyBorder="1" applyAlignment="1">
      <alignment horizontal="center" vertical="center"/>
    </xf>
    <xf numFmtId="164" fontId="16" fillId="5" borderId="4" xfId="0" applyNumberFormat="1" applyFont="1" applyFill="1" applyBorder="1" applyAlignment="1">
      <alignment horizontal="center" vertical="center" wrapText="1"/>
    </xf>
    <xf numFmtId="4" fontId="16" fillId="5" borderId="4" xfId="0" applyNumberFormat="1" applyFont="1" applyFill="1" applyBorder="1" applyAlignment="1">
      <alignment horizontal="center" vertical="center" wrapText="1"/>
    </xf>
    <xf numFmtId="4" fontId="17" fillId="5" borderId="2" xfId="0" applyNumberFormat="1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49" fontId="6" fillId="5" borderId="18" xfId="0" applyNumberFormat="1" applyFont="1" applyFill="1" applyBorder="1" applyAlignment="1">
      <alignment horizontal="center" vertical="center" wrapText="1"/>
    </xf>
    <xf numFmtId="49" fontId="6" fillId="5" borderId="13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center" vertical="top"/>
    </xf>
    <xf numFmtId="49" fontId="6" fillId="2" borderId="19" xfId="0" applyNumberFormat="1" applyFont="1" applyFill="1" applyBorder="1" applyAlignment="1">
      <alignment horizontal="center" vertical="top"/>
    </xf>
    <xf numFmtId="49" fontId="6" fillId="2" borderId="18" xfId="0" applyNumberFormat="1" applyFont="1" applyFill="1" applyBorder="1" applyAlignment="1">
      <alignment horizontal="center" vertical="top" wrapText="1"/>
    </xf>
    <xf numFmtId="49" fontId="6" fillId="2" borderId="13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5" borderId="18" xfId="0" applyNumberFormat="1" applyFont="1" applyFill="1" applyBorder="1" applyAlignment="1">
      <alignment horizontal="center" vertical="center"/>
    </xf>
    <xf numFmtId="49" fontId="6" fillId="5" borderId="13" xfId="0" applyNumberFormat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49" fontId="6" fillId="4" borderId="13" xfId="0" applyNumberFormat="1" applyFont="1" applyFill="1" applyBorder="1" applyAlignment="1">
      <alignment horizontal="center" vertical="top"/>
    </xf>
    <xf numFmtId="49" fontId="6" fillId="4" borderId="19" xfId="0" applyNumberFormat="1" applyFont="1" applyFill="1" applyBorder="1" applyAlignment="1">
      <alignment horizontal="center" vertical="top"/>
    </xf>
    <xf numFmtId="49" fontId="6" fillId="4" borderId="5" xfId="0" applyNumberFormat="1" applyFont="1" applyFill="1" applyBorder="1" applyAlignment="1">
      <alignment horizontal="center" vertical="top"/>
    </xf>
    <xf numFmtId="49" fontId="6" fillId="4" borderId="0" xfId="0" applyNumberFormat="1" applyFont="1" applyFill="1" applyBorder="1" applyAlignment="1">
      <alignment horizontal="center" vertical="top"/>
    </xf>
    <xf numFmtId="49" fontId="6" fillId="4" borderId="21" xfId="0" applyNumberFormat="1" applyFont="1" applyFill="1" applyBorder="1" applyAlignment="1">
      <alignment horizontal="center" vertical="top"/>
    </xf>
    <xf numFmtId="0" fontId="6" fillId="0" borderId="18" xfId="0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5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top"/>
    </xf>
    <xf numFmtId="49" fontId="6" fillId="2" borderId="22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>
      <alignment horizontal="center" vertical="center"/>
    </xf>
    <xf numFmtId="4" fontId="6" fillId="2" borderId="18" xfId="0" applyNumberFormat="1" applyFont="1" applyFill="1" applyBorder="1" applyAlignment="1">
      <alignment horizontal="center" vertical="top"/>
    </xf>
    <xf numFmtId="4" fontId="6" fillId="2" borderId="13" xfId="0" applyNumberFormat="1" applyFont="1" applyFill="1" applyBorder="1" applyAlignment="1">
      <alignment horizontal="center" vertical="top"/>
    </xf>
    <xf numFmtId="4" fontId="6" fillId="2" borderId="2" xfId="0" applyNumberFormat="1" applyFont="1" applyFill="1" applyBorder="1" applyAlignment="1">
      <alignment horizontal="center" vertical="top"/>
    </xf>
    <xf numFmtId="0" fontId="0" fillId="0" borderId="13" xfId="0" applyBorder="1" applyAlignment="1">
      <alignment wrapText="1"/>
    </xf>
    <xf numFmtId="0" fontId="0" fillId="0" borderId="2" xfId="0" applyBorder="1" applyAlignment="1">
      <alignment wrapText="1"/>
    </xf>
    <xf numFmtId="3" fontId="6" fillId="2" borderId="18" xfId="0" applyNumberFormat="1" applyFont="1" applyFill="1" applyBorder="1" applyAlignment="1">
      <alignment horizontal="center" vertical="top"/>
    </xf>
    <xf numFmtId="3" fontId="6" fillId="2" borderId="13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49" fontId="6" fillId="2" borderId="20" xfId="0" applyNumberFormat="1" applyFont="1" applyFill="1" applyBorder="1" applyAlignment="1">
      <alignment horizontal="center" vertical="top"/>
    </xf>
    <xf numFmtId="4" fontId="6" fillId="2" borderId="18" xfId="0" applyNumberFormat="1" applyFont="1" applyFill="1" applyBorder="1" applyAlignment="1" applyProtection="1">
      <alignment horizontal="center" vertical="top"/>
    </xf>
    <xf numFmtId="4" fontId="6" fillId="2" borderId="13" xfId="0" applyNumberFormat="1" applyFont="1" applyFill="1" applyBorder="1" applyAlignment="1" applyProtection="1">
      <alignment horizontal="center" vertical="top"/>
    </xf>
    <xf numFmtId="4" fontId="6" fillId="2" borderId="2" xfId="0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left"/>
    </xf>
    <xf numFmtId="49" fontId="8" fillId="3" borderId="41" xfId="0" applyNumberFormat="1" applyFont="1" applyFill="1" applyBorder="1" applyAlignment="1">
      <alignment horizontal="left" vertical="center"/>
    </xf>
    <xf numFmtId="49" fontId="8" fillId="3" borderId="30" xfId="0" applyNumberFormat="1" applyFont="1" applyFill="1" applyBorder="1" applyAlignment="1">
      <alignment horizontal="left" vertical="center"/>
    </xf>
    <xf numFmtId="49" fontId="8" fillId="3" borderId="36" xfId="0" applyNumberFormat="1" applyFont="1" applyFill="1" applyBorder="1" applyAlignment="1">
      <alignment horizontal="left" vertical="center"/>
    </xf>
    <xf numFmtId="49" fontId="6" fillId="2" borderId="24" xfId="0" applyNumberFormat="1" applyFont="1" applyFill="1" applyBorder="1" applyAlignment="1">
      <alignment horizontal="center" vertical="top"/>
    </xf>
    <xf numFmtId="49" fontId="6" fillId="2" borderId="1" xfId="0" applyNumberFormat="1" applyFont="1" applyFill="1" applyBorder="1" applyAlignment="1">
      <alignment horizontal="center" vertical="top"/>
    </xf>
    <xf numFmtId="49" fontId="6" fillId="2" borderId="25" xfId="0" applyNumberFormat="1" applyFont="1" applyFill="1" applyBorder="1" applyAlignment="1">
      <alignment horizontal="center" vertical="top"/>
    </xf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" fontId="8" fillId="4" borderId="4" xfId="0" applyNumberFormat="1" applyFont="1" applyFill="1" applyBorder="1" applyAlignment="1">
      <alignment horizontal="center" vertical="center"/>
    </xf>
    <xf numFmtId="4" fontId="6" fillId="5" borderId="18" xfId="0" applyNumberFormat="1" applyFont="1" applyFill="1" applyBorder="1" applyAlignment="1">
      <alignment horizontal="center" vertical="center"/>
    </xf>
    <xf numFmtId="4" fontId="6" fillId="5" borderId="13" xfId="0" applyNumberFormat="1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2" borderId="24" xfId="0" applyNumberFormat="1" applyFont="1" applyFill="1" applyBorder="1" applyAlignment="1">
      <alignment horizontal="center" vertical="center" textRotation="90" wrapText="1"/>
    </xf>
    <xf numFmtId="0" fontId="6" fillId="2" borderId="1" xfId="0" applyNumberFormat="1" applyFont="1" applyFill="1" applyBorder="1" applyAlignment="1">
      <alignment horizontal="center" vertical="center" textRotation="90" wrapText="1"/>
    </xf>
    <xf numFmtId="0" fontId="6" fillId="2" borderId="25" xfId="0" applyNumberFormat="1" applyFont="1" applyFill="1" applyBorder="1" applyAlignment="1">
      <alignment horizontal="center" vertical="center" textRotation="90" wrapText="1"/>
    </xf>
    <xf numFmtId="0" fontId="6" fillId="2" borderId="27" xfId="0" applyNumberFormat="1" applyFont="1" applyFill="1" applyBorder="1" applyAlignment="1">
      <alignment horizontal="center" vertical="center" textRotation="90" wrapText="1"/>
    </xf>
    <xf numFmtId="0" fontId="6" fillId="2" borderId="0" xfId="0" applyNumberFormat="1" applyFont="1" applyFill="1" applyBorder="1" applyAlignment="1">
      <alignment horizontal="center" vertical="center" textRotation="90" wrapText="1"/>
    </xf>
    <xf numFmtId="0" fontId="6" fillId="2" borderId="28" xfId="0" applyNumberFormat="1" applyFont="1" applyFill="1" applyBorder="1" applyAlignment="1">
      <alignment horizontal="center" vertical="center" textRotation="90" wrapText="1"/>
    </xf>
    <xf numFmtId="0" fontId="6" fillId="2" borderId="29" xfId="0" applyNumberFormat="1" applyFont="1" applyFill="1" applyBorder="1" applyAlignment="1">
      <alignment horizontal="center" vertical="center" textRotation="90" wrapText="1"/>
    </xf>
    <xf numFmtId="0" fontId="6" fillId="2" borderId="30" xfId="0" applyNumberFormat="1" applyFont="1" applyFill="1" applyBorder="1" applyAlignment="1">
      <alignment horizontal="center" vertical="center" textRotation="90" wrapText="1"/>
    </xf>
    <xf numFmtId="0" fontId="6" fillId="2" borderId="31" xfId="0" applyNumberFormat="1" applyFont="1" applyFill="1" applyBorder="1" applyAlignment="1">
      <alignment horizontal="center" vertical="center" textRotation="90" wrapText="1"/>
    </xf>
    <xf numFmtId="0" fontId="6" fillId="0" borderId="22" xfId="0" applyNumberFormat="1" applyFont="1" applyBorder="1" applyAlignment="1">
      <alignment horizontal="center" vertical="center" textRotation="90" wrapText="1"/>
    </xf>
    <xf numFmtId="0" fontId="6" fillId="0" borderId="12" xfId="0" applyNumberFormat="1" applyFont="1" applyBorder="1" applyAlignment="1">
      <alignment horizontal="center" vertical="center" textRotation="90" wrapText="1"/>
    </xf>
    <xf numFmtId="0" fontId="6" fillId="0" borderId="23" xfId="0" applyNumberFormat="1" applyFont="1" applyBorder="1" applyAlignment="1">
      <alignment horizontal="center" vertical="center" textRotation="90" wrapText="1"/>
    </xf>
    <xf numFmtId="0" fontId="6" fillId="0" borderId="29" xfId="0" applyNumberFormat="1" applyFont="1" applyBorder="1" applyAlignment="1">
      <alignment horizontal="center" vertical="center" textRotation="90" wrapText="1"/>
    </xf>
    <xf numFmtId="0" fontId="6" fillId="0" borderId="30" xfId="0" applyNumberFormat="1" applyFont="1" applyBorder="1" applyAlignment="1">
      <alignment horizontal="center" vertical="center" textRotation="90" wrapText="1"/>
    </xf>
    <xf numFmtId="0" fontId="6" fillId="0" borderId="31" xfId="0" applyNumberFormat="1" applyFont="1" applyBorder="1" applyAlignment="1">
      <alignment horizontal="center" vertical="center" textRotation="90" wrapText="1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41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5" xfId="0" applyNumberFormat="1" applyFont="1" applyFill="1" applyBorder="1" applyAlignment="1">
      <alignment horizontal="center" vertical="center" wrapText="1"/>
    </xf>
    <xf numFmtId="0" fontId="6" fillId="2" borderId="27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28" xfId="0" applyNumberFormat="1" applyFont="1" applyFill="1" applyBorder="1" applyAlignment="1">
      <alignment horizontal="center" vertical="center" wrapText="1"/>
    </xf>
    <xf numFmtId="0" fontId="6" fillId="2" borderId="29" xfId="0" applyNumberFormat="1" applyFont="1" applyFill="1" applyBorder="1" applyAlignment="1">
      <alignment horizontal="center" vertical="center" wrapText="1"/>
    </xf>
    <xf numFmtId="0" fontId="6" fillId="2" borderId="30" xfId="0" applyNumberFormat="1" applyFont="1" applyFill="1" applyBorder="1" applyAlignment="1">
      <alignment horizontal="center" vertical="center" wrapText="1"/>
    </xf>
    <xf numFmtId="0" fontId="6" fillId="2" borderId="31" xfId="0" applyNumberFormat="1" applyFont="1" applyFill="1" applyBorder="1" applyAlignment="1">
      <alignment horizontal="center" vertical="center" wrapText="1"/>
    </xf>
    <xf numFmtId="0" fontId="6" fillId="2" borderId="37" xfId="0" applyNumberFormat="1" applyFont="1" applyFill="1" applyBorder="1" applyAlignment="1">
      <alignment horizontal="center" vertical="center" wrapText="1"/>
    </xf>
    <xf numFmtId="0" fontId="6" fillId="2" borderId="38" xfId="0" applyNumberFormat="1" applyFont="1" applyFill="1" applyBorder="1" applyAlignment="1">
      <alignment horizontal="center" vertical="center" wrapText="1"/>
    </xf>
    <xf numFmtId="0" fontId="6" fillId="2" borderId="39" xfId="0" applyNumberFormat="1" applyFont="1" applyFill="1" applyBorder="1" applyAlignment="1">
      <alignment horizontal="center" vertical="center" wrapText="1"/>
    </xf>
    <xf numFmtId="0" fontId="7" fillId="2" borderId="2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5" xfId="0" applyNumberFormat="1" applyFont="1" applyFill="1" applyBorder="1" applyAlignment="1">
      <alignment horizontal="center" vertical="center" wrapText="1"/>
    </xf>
    <xf numFmtId="0" fontId="7" fillId="2" borderId="27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28" xfId="0" applyNumberFormat="1" applyFont="1" applyFill="1" applyBorder="1" applyAlignment="1">
      <alignment horizontal="center" vertical="center" wrapText="1"/>
    </xf>
    <xf numFmtId="0" fontId="7" fillId="2" borderId="29" xfId="0" applyNumberFormat="1" applyFont="1" applyFill="1" applyBorder="1" applyAlignment="1">
      <alignment horizontal="center" vertical="center" wrapText="1"/>
    </xf>
    <xf numFmtId="0" fontId="7" fillId="2" borderId="30" xfId="0" applyNumberFormat="1" applyFont="1" applyFill="1" applyBorder="1" applyAlignment="1">
      <alignment horizontal="center" vertical="center" wrapText="1"/>
    </xf>
    <xf numFmtId="0" fontId="7" fillId="2" borderId="31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4" fillId="2" borderId="23" xfId="0" applyFont="1" applyFill="1" applyBorder="1" applyAlignment="1">
      <alignment horizontal="center" vertical="center" textRotation="90" wrapText="1"/>
    </xf>
    <xf numFmtId="0" fontId="4" fillId="2" borderId="29" xfId="0" applyFont="1" applyFill="1" applyBorder="1" applyAlignment="1">
      <alignment horizontal="center" vertical="center" textRotation="90" wrapText="1"/>
    </xf>
    <xf numFmtId="0" fontId="4" fillId="2" borderId="30" xfId="0" applyFont="1" applyFill="1" applyBorder="1" applyAlignment="1">
      <alignment horizontal="center" vertical="center" textRotation="90" wrapText="1"/>
    </xf>
    <xf numFmtId="0" fontId="4" fillId="2" borderId="31" xfId="0" applyFont="1" applyFill="1" applyBorder="1" applyAlignment="1">
      <alignment horizontal="center" vertical="center" textRotation="90" wrapText="1"/>
    </xf>
    <xf numFmtId="0" fontId="6" fillId="2" borderId="22" xfId="0" applyNumberFormat="1" applyFont="1" applyFill="1" applyBorder="1" applyAlignment="1">
      <alignment horizontal="center" vertical="center" textRotation="90" wrapText="1"/>
    </xf>
    <xf numFmtId="0" fontId="6" fillId="2" borderId="12" xfId="0" applyNumberFormat="1" applyFont="1" applyFill="1" applyBorder="1" applyAlignment="1">
      <alignment horizontal="center" vertical="center" textRotation="90" wrapText="1"/>
    </xf>
    <xf numFmtId="0" fontId="6" fillId="2" borderId="23" xfId="0" applyNumberFormat="1" applyFont="1" applyFill="1" applyBorder="1" applyAlignment="1">
      <alignment horizontal="center" vertical="center" textRotation="90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textRotation="90" wrapText="1"/>
    </xf>
    <xf numFmtId="0" fontId="6" fillId="0" borderId="1" xfId="0" applyNumberFormat="1" applyFont="1" applyBorder="1" applyAlignment="1">
      <alignment horizontal="center" vertical="center" textRotation="90" wrapText="1"/>
    </xf>
    <xf numFmtId="0" fontId="6" fillId="0" borderId="25" xfId="0" applyNumberFormat="1" applyFont="1" applyBorder="1" applyAlignment="1">
      <alignment horizontal="center" vertical="center" textRotation="90" wrapText="1"/>
    </xf>
    <xf numFmtId="0" fontId="6" fillId="0" borderId="27" xfId="0" applyNumberFormat="1" applyFont="1" applyBorder="1" applyAlignment="1">
      <alignment horizontal="center" vertical="center" textRotation="90" wrapText="1"/>
    </xf>
    <xf numFmtId="0" fontId="6" fillId="0" borderId="0" xfId="0" applyNumberFormat="1" applyFont="1" applyBorder="1" applyAlignment="1">
      <alignment horizontal="center" vertical="center" textRotation="90" wrapText="1"/>
    </xf>
    <xf numFmtId="0" fontId="6" fillId="0" borderId="28" xfId="0" applyNumberFormat="1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  <xf numFmtId="49" fontId="5" fillId="0" borderId="5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center" vertical="top"/>
    </xf>
    <xf numFmtId="49" fontId="6" fillId="2" borderId="8" xfId="0" applyNumberFormat="1" applyFont="1" applyFill="1" applyBorder="1" applyAlignment="1">
      <alignment horizontal="center" vertical="top"/>
    </xf>
    <xf numFmtId="49" fontId="6" fillId="2" borderId="26" xfId="0" applyNumberFormat="1" applyFont="1" applyFill="1" applyBorder="1" applyAlignment="1">
      <alignment horizontal="center" vertical="top"/>
    </xf>
    <xf numFmtId="0" fontId="6" fillId="0" borderId="35" xfId="0" applyNumberFormat="1" applyFont="1" applyBorder="1" applyAlignment="1">
      <alignment horizontal="center" vertical="center" textRotation="90" wrapText="1"/>
    </xf>
    <xf numFmtId="0" fontId="6" fillId="0" borderId="21" xfId="0" applyNumberFormat="1" applyFont="1" applyBorder="1" applyAlignment="1">
      <alignment horizontal="center" vertical="center" textRotation="90" wrapText="1"/>
    </xf>
    <xf numFmtId="0" fontId="6" fillId="0" borderId="36" xfId="0" applyNumberFormat="1" applyFont="1" applyBorder="1" applyAlignment="1">
      <alignment horizontal="center" vertical="center" textRotation="90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6" fillId="0" borderId="37" xfId="0" applyNumberFormat="1" applyFont="1" applyBorder="1" applyAlignment="1">
      <alignment horizontal="center" vertical="center" wrapText="1"/>
    </xf>
    <xf numFmtId="0" fontId="6" fillId="0" borderId="38" xfId="0" applyNumberFormat="1" applyFont="1" applyBorder="1" applyAlignment="1">
      <alignment horizontal="center" vertical="center" wrapText="1"/>
    </xf>
    <xf numFmtId="0" fontId="6" fillId="0" borderId="39" xfId="0" applyNumberFormat="1" applyFont="1" applyBorder="1" applyAlignment="1">
      <alignment horizontal="center" vertical="center" wrapText="1"/>
    </xf>
    <xf numFmtId="0" fontId="6" fillId="2" borderId="32" xfId="0" applyNumberFormat="1" applyFont="1" applyFill="1" applyBorder="1" applyAlignment="1">
      <alignment horizontal="center" vertical="center" textRotation="90" wrapText="1"/>
    </xf>
    <xf numFmtId="0" fontId="6" fillId="2" borderId="33" xfId="0" applyNumberFormat="1" applyFont="1" applyFill="1" applyBorder="1" applyAlignment="1">
      <alignment horizontal="center" vertical="center" textRotation="90" wrapText="1"/>
    </xf>
    <xf numFmtId="0" fontId="6" fillId="2" borderId="34" xfId="0" applyNumberFormat="1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42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/>
    </xf>
    <xf numFmtId="49" fontId="8" fillId="4" borderId="13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" fontId="8" fillId="4" borderId="18" xfId="0" applyNumberFormat="1" applyFont="1" applyFill="1" applyBorder="1" applyAlignment="1">
      <alignment horizontal="center" vertical="center"/>
    </xf>
    <xf numFmtId="4" fontId="8" fillId="4" borderId="13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2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5" borderId="20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1" fillId="0" borderId="5" xfId="0" applyNumberFormat="1" applyFont="1" applyBorder="1" applyAlignment="1">
      <alignment horizont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4" borderId="18" xfId="0" applyNumberFormat="1" applyFont="1" applyFill="1" applyBorder="1" applyAlignment="1">
      <alignment horizontal="center" vertical="center"/>
    </xf>
    <xf numFmtId="0" fontId="6" fillId="4" borderId="13" xfId="0" applyNumberFormat="1" applyFont="1" applyFill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/>
    </xf>
    <xf numFmtId="49" fontId="25" fillId="4" borderId="20" xfId="0" applyNumberFormat="1" applyFont="1" applyFill="1" applyBorder="1" applyAlignment="1">
      <alignment horizontal="center" vertical="center"/>
    </xf>
    <xf numFmtId="49" fontId="25" fillId="4" borderId="13" xfId="0" applyNumberFormat="1" applyFont="1" applyFill="1" applyBorder="1" applyAlignment="1">
      <alignment horizontal="center" vertical="center"/>
    </xf>
    <xf numFmtId="49" fontId="25" fillId="4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7" fillId="0" borderId="0" xfId="0" applyFont="1" applyAlignment="1" applyProtection="1">
      <alignment horizontal="left" vertical="top" wrapText="1"/>
      <protection locked="0"/>
    </xf>
    <xf numFmtId="0" fontId="18" fillId="0" borderId="5" xfId="0" applyFont="1" applyBorder="1" applyAlignment="1">
      <alignment horizontal="center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6" fillId="5" borderId="12" xfId="0" applyFont="1" applyFill="1" applyBorder="1" applyAlignment="1">
      <alignment horizontal="left" vertical="center" wrapText="1"/>
    </xf>
    <xf numFmtId="0" fontId="16" fillId="5" borderId="12" xfId="0" applyFont="1" applyFill="1" applyBorder="1" applyAlignment="1">
      <alignment horizontal="left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wrapText="1"/>
      <protection locked="0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1457" name="Picture 1">
          <a:extLst>
            <a:ext uri="{FF2B5EF4-FFF2-40B4-BE49-F238E27FC236}">
              <a16:creationId xmlns:a16="http://schemas.microsoft.com/office/drawing/2014/main" xmlns="" id="{B564F9AB-D7E0-448A-93C0-9185238A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280987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1458" name="Picture 2">
          <a:extLst>
            <a:ext uri="{FF2B5EF4-FFF2-40B4-BE49-F238E27FC236}">
              <a16:creationId xmlns:a16="http://schemas.microsoft.com/office/drawing/2014/main" xmlns="" id="{F6931A97-170F-403E-9047-38EE1633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27813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1459" name="Picture 5">
          <a:extLst>
            <a:ext uri="{FF2B5EF4-FFF2-40B4-BE49-F238E27FC236}">
              <a16:creationId xmlns:a16="http://schemas.microsoft.com/office/drawing/2014/main" xmlns="" id="{EDCC9C0F-4259-4B4D-9C60-A252E743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34575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1460" name="Picture 6">
          <a:extLst>
            <a:ext uri="{FF2B5EF4-FFF2-40B4-BE49-F238E27FC236}">
              <a16:creationId xmlns:a16="http://schemas.microsoft.com/office/drawing/2014/main" xmlns="" id="{D13483B1-2B0B-4919-836B-B65EB804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2575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39"/>
  <sheetViews>
    <sheetView view="pageBreakPreview" topLeftCell="A13" zoomScale="120" zoomScaleNormal="100" zoomScaleSheetLayoutView="120" workbookViewId="0">
      <selection activeCell="AD15" sqref="AD15:AG15"/>
    </sheetView>
  </sheetViews>
  <sheetFormatPr defaultColWidth="0.85546875" defaultRowHeight="12.75" x14ac:dyDescent="0.2"/>
  <cols>
    <col min="1" max="10" width="0.85546875" style="3"/>
    <col min="11" max="11" width="4" style="3" customWidth="1"/>
    <col min="12" max="12" width="5.5703125" style="3" customWidth="1"/>
    <col min="13" max="13" width="7" style="3" customWidth="1"/>
    <col min="14" max="14" width="3.85546875" style="3" customWidth="1"/>
    <col min="15" max="15" width="8" style="3" customWidth="1"/>
    <col min="16" max="21" width="0.85546875" style="3"/>
    <col min="22" max="22" width="1.42578125" style="3" customWidth="1"/>
    <col min="23" max="34" width="0.85546875" style="3"/>
    <col min="35" max="35" width="2" style="3" customWidth="1"/>
    <col min="36" max="36" width="2.140625" style="3" customWidth="1"/>
    <col min="37" max="37" width="4" style="3" customWidth="1"/>
    <col min="38" max="40" width="0.85546875" style="3"/>
    <col min="41" max="41" width="4.42578125" style="3" customWidth="1"/>
    <col min="42" max="42" width="0.85546875" style="3"/>
    <col min="43" max="43" width="1.5703125" style="3" customWidth="1"/>
    <col min="44" max="44" width="2" style="3" customWidth="1"/>
    <col min="45" max="45" width="4" style="3" customWidth="1"/>
    <col min="46" max="46" width="3.140625" style="3" customWidth="1"/>
    <col min="47" max="56" width="0.85546875" style="3"/>
    <col min="57" max="57" width="0.7109375" style="3" customWidth="1"/>
    <col min="58" max="58" width="0.85546875" style="3" hidden="1" customWidth="1"/>
    <col min="59" max="64" width="0.85546875" style="3"/>
    <col min="65" max="65" width="2.5703125" style="3" customWidth="1"/>
    <col min="66" max="66" width="5.140625" style="3" customWidth="1"/>
    <col min="67" max="91" width="0.85546875" style="3"/>
    <col min="92" max="92" width="3.28515625" style="3" customWidth="1"/>
    <col min="93" max="104" width="0.85546875" style="3"/>
    <col min="105" max="105" width="2.140625" style="3" customWidth="1"/>
    <col min="106" max="109" width="0.85546875" style="3"/>
    <col min="110" max="110" width="3.5703125" style="3" customWidth="1"/>
    <col min="111" max="113" width="0.85546875" style="3"/>
    <col min="114" max="114" width="2.28515625" style="3" customWidth="1"/>
    <col min="115" max="115" width="2.5703125" style="3" customWidth="1"/>
    <col min="116" max="16384" width="0.85546875" style="3"/>
  </cols>
  <sheetData>
    <row r="1" spans="1:171" x14ac:dyDescent="0.2">
      <c r="A1" s="136" t="s">
        <v>80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</row>
    <row r="2" spans="1:171" s="1" customFormat="1" ht="15.75" x14ac:dyDescent="0.25">
      <c r="A2" s="215" t="s">
        <v>81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F2" s="215"/>
      <c r="CG2" s="215"/>
      <c r="CH2" s="215"/>
      <c r="CI2" s="215"/>
      <c r="CJ2" s="215"/>
      <c r="CK2" s="215"/>
      <c r="CL2" s="215"/>
      <c r="CM2" s="215"/>
      <c r="CN2" s="215"/>
      <c r="CO2" s="215"/>
      <c r="CP2" s="215"/>
      <c r="CQ2" s="215"/>
      <c r="CR2" s="215"/>
      <c r="CS2" s="215"/>
      <c r="CT2" s="215"/>
      <c r="CU2" s="215"/>
      <c r="CV2" s="215"/>
      <c r="CW2" s="215"/>
      <c r="CX2" s="215"/>
      <c r="CY2" s="215"/>
      <c r="CZ2" s="215"/>
      <c r="DA2" s="215"/>
      <c r="DB2" s="215"/>
      <c r="DC2" s="215"/>
      <c r="DD2" s="215"/>
      <c r="DE2" s="215"/>
      <c r="DF2" s="215"/>
      <c r="DG2" s="215"/>
      <c r="DH2" s="215"/>
      <c r="DI2" s="215"/>
      <c r="DJ2" s="215"/>
      <c r="DK2" s="215"/>
      <c r="DL2" s="215"/>
      <c r="DM2" s="215"/>
      <c r="DN2" s="215"/>
      <c r="DO2" s="215"/>
      <c r="DP2" s="215"/>
      <c r="DQ2" s="215"/>
      <c r="DR2" s="215"/>
      <c r="DS2" s="215"/>
      <c r="DT2" s="215"/>
      <c r="DU2" s="215"/>
      <c r="DV2" s="215"/>
      <c r="DW2" s="215"/>
      <c r="DX2" s="215"/>
      <c r="DY2" s="215"/>
      <c r="DZ2" s="215"/>
      <c r="EA2" s="215"/>
      <c r="EB2" s="215"/>
      <c r="EC2" s="215"/>
      <c r="ED2" s="215"/>
      <c r="EE2" s="215"/>
      <c r="EF2" s="215"/>
      <c r="EG2" s="215"/>
      <c r="EH2" s="215"/>
      <c r="EI2" s="215"/>
      <c r="EJ2" s="215"/>
      <c r="EK2" s="215"/>
      <c r="EL2" s="215"/>
      <c r="EM2" s="215"/>
      <c r="EN2" s="215"/>
      <c r="EO2" s="215"/>
      <c r="EP2" s="215"/>
      <c r="EQ2" s="215"/>
      <c r="ER2" s="215"/>
      <c r="ES2" s="215"/>
      <c r="ET2" s="215"/>
      <c r="EU2" s="215"/>
      <c r="EV2" s="215"/>
      <c r="EW2" s="215"/>
      <c r="EX2" s="215"/>
      <c r="EY2" s="215"/>
      <c r="EZ2" s="215"/>
      <c r="FA2" s="215"/>
      <c r="FB2" s="215"/>
      <c r="FC2" s="215"/>
      <c r="FD2" s="215"/>
      <c r="FE2" s="215"/>
      <c r="FF2" s="215"/>
      <c r="FG2" s="215"/>
      <c r="FH2" s="215"/>
      <c r="FI2" s="215"/>
      <c r="FJ2" s="215"/>
      <c r="FK2" s="215"/>
      <c r="FL2" s="215"/>
      <c r="FM2" s="215"/>
      <c r="FN2" s="215"/>
      <c r="FO2" s="215"/>
    </row>
    <row r="3" spans="1:171" s="5" customFormat="1" ht="15.75" x14ac:dyDescent="0.25">
      <c r="A3" s="223" t="s">
        <v>69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  <c r="CG3" s="223"/>
      <c r="CH3" s="223"/>
      <c r="CI3" s="223"/>
      <c r="CJ3" s="223"/>
      <c r="CK3" s="223"/>
      <c r="CL3" s="223"/>
      <c r="CM3" s="223"/>
      <c r="CN3" s="223"/>
      <c r="CO3" s="223"/>
      <c r="CP3" s="223"/>
      <c r="CQ3" s="223"/>
      <c r="CR3" s="223"/>
      <c r="CS3" s="223"/>
      <c r="CT3" s="223"/>
      <c r="CU3" s="223"/>
      <c r="CV3" s="223"/>
      <c r="CW3" s="223"/>
      <c r="CX3" s="223"/>
      <c r="CY3" s="223"/>
      <c r="CZ3" s="223"/>
      <c r="DA3" s="223"/>
      <c r="DB3" s="223"/>
      <c r="DC3" s="223"/>
      <c r="DD3" s="223"/>
      <c r="DE3" s="223"/>
      <c r="DF3" s="223"/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3"/>
      <c r="DS3" s="223"/>
      <c r="DT3" s="223"/>
      <c r="DU3" s="223"/>
      <c r="DV3" s="216" t="s">
        <v>42</v>
      </c>
      <c r="DW3" s="216"/>
      <c r="DX3" s="216"/>
      <c r="DY3" s="216"/>
      <c r="DZ3" s="224" t="s">
        <v>9</v>
      </c>
      <c r="EA3" s="224"/>
      <c r="EB3" s="224"/>
      <c r="EC3" s="224"/>
      <c r="ED3" s="224"/>
      <c r="EE3" s="224"/>
      <c r="EF3" s="224"/>
      <c r="EG3" s="224"/>
      <c r="EH3" s="224"/>
      <c r="EI3" s="224"/>
      <c r="EJ3" s="224"/>
      <c r="EK3" s="224"/>
      <c r="EL3" s="224"/>
      <c r="EM3" s="224"/>
      <c r="EN3" s="224"/>
      <c r="EO3" s="224"/>
      <c r="EP3" s="224"/>
      <c r="EQ3" s="224"/>
      <c r="ER3" s="224"/>
      <c r="ES3" s="224"/>
      <c r="ET3" s="224"/>
      <c r="EU3" s="224"/>
      <c r="EV3" s="224"/>
      <c r="EW3" s="224"/>
      <c r="EX3" s="224"/>
      <c r="EY3" s="224"/>
      <c r="EZ3" s="224"/>
      <c r="FA3" s="224"/>
      <c r="FB3" s="224"/>
      <c r="FC3" s="224"/>
      <c r="FD3" s="224"/>
      <c r="FE3" s="224"/>
      <c r="FF3" s="224"/>
      <c r="FG3" s="224"/>
      <c r="FH3" s="224"/>
      <c r="FI3" s="224"/>
      <c r="FJ3" s="224"/>
      <c r="FK3" s="224"/>
      <c r="FL3" s="224"/>
      <c r="FM3" s="224"/>
      <c r="FN3" s="224"/>
      <c r="FO3" s="224"/>
    </row>
    <row r="4" spans="1:171" s="5" customFormat="1" ht="15.7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7"/>
      <c r="DW4" s="17"/>
      <c r="DX4" s="17"/>
      <c r="DY4" s="17"/>
    </row>
    <row r="5" spans="1:171" s="137" customFormat="1" ht="15" customHeight="1" x14ac:dyDescent="0.2">
      <c r="A5" s="137" t="s">
        <v>82</v>
      </c>
    </row>
    <row r="6" spans="1:171" s="137" customFormat="1" ht="15" customHeight="1" x14ac:dyDescent="0.2">
      <c r="A6" s="137" t="s">
        <v>83</v>
      </c>
    </row>
    <row r="7" spans="1:171" s="15" customFormat="1" ht="15" customHeight="1" x14ac:dyDescent="0.2">
      <c r="A7" s="16" t="s">
        <v>71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231" t="s">
        <v>126</v>
      </c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1"/>
      <c r="BN7" s="231"/>
      <c r="BO7" s="231"/>
      <c r="BP7" s="231"/>
      <c r="BQ7" s="231"/>
      <c r="BR7" s="231"/>
      <c r="BS7" s="231"/>
      <c r="BT7" s="231"/>
      <c r="BU7" s="231"/>
      <c r="BV7" s="231"/>
      <c r="BW7" s="231"/>
      <c r="BX7" s="231"/>
      <c r="BY7" s="231"/>
      <c r="BZ7" s="231"/>
      <c r="CA7" s="231"/>
      <c r="CB7" s="231"/>
      <c r="CC7" s="231"/>
      <c r="CD7" s="231"/>
      <c r="CE7" s="231"/>
      <c r="CF7" s="231"/>
      <c r="CG7" s="231"/>
      <c r="CH7" s="231"/>
      <c r="CI7" s="231"/>
      <c r="CJ7" s="231"/>
      <c r="CK7" s="231"/>
      <c r="CL7" s="231"/>
      <c r="CM7" s="231"/>
      <c r="CN7" s="231"/>
      <c r="CO7" s="231"/>
      <c r="CP7" s="231"/>
      <c r="CQ7" s="231"/>
      <c r="CR7" s="231"/>
      <c r="CS7" s="231"/>
      <c r="CT7" s="231"/>
      <c r="CU7" s="231"/>
      <c r="CV7" s="231"/>
      <c r="CW7" s="231"/>
      <c r="CX7" s="231"/>
      <c r="CY7" s="231"/>
      <c r="CZ7" s="231"/>
      <c r="DA7" s="231"/>
      <c r="DB7" s="231"/>
      <c r="DC7" s="231"/>
      <c r="DD7" s="231"/>
      <c r="DE7" s="231"/>
      <c r="DF7" s="231"/>
      <c r="DG7" s="231"/>
      <c r="DH7" s="231"/>
      <c r="DI7" s="231"/>
      <c r="DJ7" s="231"/>
      <c r="DK7" s="231"/>
      <c r="DL7" s="231"/>
      <c r="DM7" s="231"/>
      <c r="DN7" s="231"/>
      <c r="DO7" s="231"/>
      <c r="DP7" s="231"/>
      <c r="DQ7" s="231"/>
      <c r="DR7" s="231"/>
      <c r="DS7" s="231"/>
      <c r="DT7" s="231"/>
      <c r="DU7" s="231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</row>
    <row r="8" spans="1:171" s="1" customFormat="1" ht="15.75" x14ac:dyDescent="0.25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</row>
    <row r="9" spans="1:171" s="4" customFormat="1" ht="12.75" customHeight="1" thickBot="1" x14ac:dyDescent="0.25"/>
    <row r="10" spans="1:171" s="7" customFormat="1" ht="43.5" customHeight="1" x14ac:dyDescent="0.2">
      <c r="A10" s="168" t="s">
        <v>10</v>
      </c>
      <c r="B10" s="169"/>
      <c r="C10" s="169"/>
      <c r="D10" s="170"/>
      <c r="E10" s="177" t="s">
        <v>85</v>
      </c>
      <c r="F10" s="178"/>
      <c r="G10" s="178"/>
      <c r="H10" s="178"/>
      <c r="I10" s="178"/>
      <c r="J10" s="178"/>
      <c r="K10" s="179"/>
      <c r="L10" s="186" t="s">
        <v>11</v>
      </c>
      <c r="M10" s="187"/>
      <c r="N10" s="187"/>
      <c r="O10" s="187"/>
      <c r="P10" s="187"/>
      <c r="Q10" s="187"/>
      <c r="R10" s="187"/>
      <c r="S10" s="188"/>
      <c r="T10" s="189" t="s">
        <v>62</v>
      </c>
      <c r="U10" s="190"/>
      <c r="V10" s="190"/>
      <c r="W10" s="190"/>
      <c r="X10" s="190"/>
      <c r="Y10" s="190"/>
      <c r="Z10" s="190"/>
      <c r="AA10" s="190"/>
      <c r="AB10" s="190"/>
      <c r="AC10" s="191"/>
      <c r="AD10" s="153" t="s">
        <v>61</v>
      </c>
      <c r="AE10" s="154"/>
      <c r="AF10" s="154"/>
      <c r="AG10" s="155"/>
      <c r="AH10" s="186" t="s">
        <v>73</v>
      </c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8"/>
      <c r="BB10" s="232" t="s">
        <v>12</v>
      </c>
      <c r="BC10" s="178"/>
      <c r="BD10" s="178"/>
      <c r="BE10" s="178"/>
      <c r="BF10" s="178"/>
      <c r="BG10" s="178"/>
      <c r="BH10" s="178"/>
      <c r="BI10" s="178"/>
      <c r="BJ10" s="179"/>
      <c r="BK10" s="232" t="s">
        <v>72</v>
      </c>
      <c r="BL10" s="178"/>
      <c r="BM10" s="178"/>
      <c r="BN10" s="179"/>
      <c r="BO10" s="186" t="s">
        <v>13</v>
      </c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8"/>
      <c r="CI10" s="153" t="s">
        <v>76</v>
      </c>
      <c r="CJ10" s="154"/>
      <c r="CK10" s="154"/>
      <c r="CL10" s="154"/>
      <c r="CM10" s="154"/>
      <c r="CN10" s="155"/>
      <c r="CO10" s="225" t="s">
        <v>14</v>
      </c>
      <c r="CP10" s="226"/>
      <c r="CQ10" s="226"/>
      <c r="CR10" s="226"/>
      <c r="CS10" s="226"/>
      <c r="CT10" s="226"/>
      <c r="CU10" s="226"/>
      <c r="CV10" s="227"/>
      <c r="CW10" s="225" t="s">
        <v>75</v>
      </c>
      <c r="CX10" s="226"/>
      <c r="CY10" s="226"/>
      <c r="CZ10" s="226"/>
      <c r="DA10" s="226"/>
      <c r="DB10" s="226"/>
      <c r="DC10" s="226"/>
      <c r="DD10" s="226"/>
      <c r="DE10" s="226"/>
      <c r="DF10" s="227"/>
      <c r="DG10" s="209" t="s">
        <v>15</v>
      </c>
      <c r="DH10" s="210"/>
      <c r="DI10" s="210"/>
      <c r="DJ10" s="210"/>
      <c r="DK10" s="211"/>
      <c r="DL10" s="209" t="s">
        <v>63</v>
      </c>
      <c r="DM10" s="210"/>
      <c r="DN10" s="210"/>
      <c r="DO10" s="210"/>
      <c r="DP10" s="210"/>
      <c r="DQ10" s="210"/>
      <c r="DR10" s="210"/>
      <c r="DS10" s="210"/>
      <c r="DT10" s="210"/>
      <c r="DU10" s="210"/>
      <c r="DV10" s="211"/>
      <c r="DW10" s="209" t="s">
        <v>59</v>
      </c>
      <c r="DX10" s="210"/>
      <c r="DY10" s="210"/>
      <c r="DZ10" s="210"/>
      <c r="EA10" s="210"/>
      <c r="EB10" s="210"/>
      <c r="EC10" s="210"/>
      <c r="ED10" s="210"/>
      <c r="EE10" s="211"/>
      <c r="EF10" s="209" t="s">
        <v>64</v>
      </c>
      <c r="EG10" s="210"/>
      <c r="EH10" s="210"/>
      <c r="EI10" s="210"/>
      <c r="EJ10" s="211"/>
      <c r="EK10" s="209" t="s">
        <v>65</v>
      </c>
      <c r="EL10" s="210"/>
      <c r="EM10" s="210"/>
      <c r="EN10" s="210"/>
      <c r="EO10" s="210"/>
      <c r="EP10" s="211"/>
      <c r="EQ10" s="209" t="s">
        <v>67</v>
      </c>
      <c r="ER10" s="210"/>
      <c r="ES10" s="210"/>
      <c r="ET10" s="210"/>
      <c r="EU10" s="210"/>
      <c r="EV10" s="211"/>
      <c r="EW10" s="209" t="s">
        <v>68</v>
      </c>
      <c r="EX10" s="210"/>
      <c r="EY10" s="210"/>
      <c r="EZ10" s="210"/>
      <c r="FA10" s="210"/>
      <c r="FB10" s="211"/>
      <c r="FC10" s="209" t="s">
        <v>16</v>
      </c>
      <c r="FD10" s="210"/>
      <c r="FE10" s="210"/>
      <c r="FF10" s="211"/>
      <c r="FG10" s="209" t="s">
        <v>17</v>
      </c>
      <c r="FH10" s="210"/>
      <c r="FI10" s="210"/>
      <c r="FJ10" s="211"/>
      <c r="FK10" s="209" t="s">
        <v>66</v>
      </c>
      <c r="FL10" s="210"/>
      <c r="FM10" s="210"/>
      <c r="FN10" s="210"/>
      <c r="FO10" s="220"/>
    </row>
    <row r="11" spans="1:171" s="7" customFormat="1" ht="33.75" customHeight="1" x14ac:dyDescent="0.2">
      <c r="A11" s="171"/>
      <c r="B11" s="172"/>
      <c r="C11" s="172"/>
      <c r="D11" s="173"/>
      <c r="E11" s="180"/>
      <c r="F11" s="181"/>
      <c r="G11" s="181"/>
      <c r="H11" s="181"/>
      <c r="I11" s="181"/>
      <c r="J11" s="181"/>
      <c r="K11" s="182"/>
      <c r="L11" s="156" t="s">
        <v>18</v>
      </c>
      <c r="M11" s="157"/>
      <c r="N11" s="157"/>
      <c r="O11" s="158"/>
      <c r="P11" s="156" t="s">
        <v>79</v>
      </c>
      <c r="Q11" s="157"/>
      <c r="R11" s="157"/>
      <c r="S11" s="158"/>
      <c r="T11" s="192"/>
      <c r="U11" s="193"/>
      <c r="V11" s="193"/>
      <c r="W11" s="193"/>
      <c r="X11" s="193"/>
      <c r="Y11" s="193"/>
      <c r="Z11" s="193"/>
      <c r="AA11" s="193"/>
      <c r="AB11" s="193"/>
      <c r="AC11" s="194"/>
      <c r="AD11" s="156"/>
      <c r="AE11" s="157"/>
      <c r="AF11" s="157"/>
      <c r="AG11" s="158"/>
      <c r="AH11" s="198" t="s">
        <v>56</v>
      </c>
      <c r="AI11" s="199"/>
      <c r="AJ11" s="199"/>
      <c r="AK11" s="200"/>
      <c r="AL11" s="204" t="s">
        <v>19</v>
      </c>
      <c r="AM11" s="205"/>
      <c r="AN11" s="205"/>
      <c r="AO11" s="206"/>
      <c r="AP11" s="207" t="s">
        <v>3</v>
      </c>
      <c r="AQ11" s="207"/>
      <c r="AR11" s="207"/>
      <c r="AS11" s="207"/>
      <c r="AT11" s="207"/>
      <c r="AU11" s="207"/>
      <c r="AV11" s="207"/>
      <c r="AW11" s="208"/>
      <c r="AX11" s="204" t="s">
        <v>20</v>
      </c>
      <c r="AY11" s="205"/>
      <c r="AZ11" s="205"/>
      <c r="BA11" s="206"/>
      <c r="BB11" s="204" t="s">
        <v>18</v>
      </c>
      <c r="BC11" s="205"/>
      <c r="BD11" s="205"/>
      <c r="BE11" s="205"/>
      <c r="BF11" s="206"/>
      <c r="BG11" s="204" t="s">
        <v>21</v>
      </c>
      <c r="BH11" s="205"/>
      <c r="BI11" s="205"/>
      <c r="BJ11" s="206"/>
      <c r="BK11" s="180"/>
      <c r="BL11" s="181"/>
      <c r="BM11" s="181"/>
      <c r="BN11" s="182"/>
      <c r="BO11" s="156" t="s">
        <v>2</v>
      </c>
      <c r="BP11" s="157"/>
      <c r="BQ11" s="157"/>
      <c r="BR11" s="158"/>
      <c r="BS11" s="156" t="s">
        <v>19</v>
      </c>
      <c r="BT11" s="157"/>
      <c r="BU11" s="157"/>
      <c r="BV11" s="158"/>
      <c r="BW11" s="233" t="s">
        <v>3</v>
      </c>
      <c r="BX11" s="233"/>
      <c r="BY11" s="233"/>
      <c r="BZ11" s="233"/>
      <c r="CA11" s="233"/>
      <c r="CB11" s="233"/>
      <c r="CC11" s="233"/>
      <c r="CD11" s="234"/>
      <c r="CE11" s="204" t="s">
        <v>20</v>
      </c>
      <c r="CF11" s="205"/>
      <c r="CG11" s="205"/>
      <c r="CH11" s="206"/>
      <c r="CI11" s="156"/>
      <c r="CJ11" s="157"/>
      <c r="CK11" s="157"/>
      <c r="CL11" s="157"/>
      <c r="CM11" s="157"/>
      <c r="CN11" s="158"/>
      <c r="CO11" s="162" t="s">
        <v>22</v>
      </c>
      <c r="CP11" s="163"/>
      <c r="CQ11" s="163"/>
      <c r="CR11" s="164"/>
      <c r="CS11" s="162" t="s">
        <v>23</v>
      </c>
      <c r="CT11" s="163"/>
      <c r="CU11" s="163"/>
      <c r="CV11" s="164"/>
      <c r="CW11" s="162" t="s">
        <v>57</v>
      </c>
      <c r="CX11" s="163"/>
      <c r="CY11" s="163"/>
      <c r="CZ11" s="163"/>
      <c r="DA11" s="164"/>
      <c r="DB11" s="162" t="s">
        <v>58</v>
      </c>
      <c r="DC11" s="163"/>
      <c r="DD11" s="163"/>
      <c r="DE11" s="163"/>
      <c r="DF11" s="164"/>
      <c r="DG11" s="212"/>
      <c r="DH11" s="213"/>
      <c r="DI11" s="213"/>
      <c r="DJ11" s="213"/>
      <c r="DK11" s="214"/>
      <c r="DL11" s="212"/>
      <c r="DM11" s="213"/>
      <c r="DN11" s="213"/>
      <c r="DO11" s="213"/>
      <c r="DP11" s="213"/>
      <c r="DQ11" s="213"/>
      <c r="DR11" s="213"/>
      <c r="DS11" s="213"/>
      <c r="DT11" s="213"/>
      <c r="DU11" s="213"/>
      <c r="DV11" s="214"/>
      <c r="DW11" s="212"/>
      <c r="DX11" s="213"/>
      <c r="DY11" s="213"/>
      <c r="DZ11" s="213"/>
      <c r="EA11" s="213"/>
      <c r="EB11" s="213"/>
      <c r="EC11" s="213"/>
      <c r="ED11" s="213"/>
      <c r="EE11" s="214"/>
      <c r="EF11" s="212"/>
      <c r="EG11" s="213"/>
      <c r="EH11" s="213"/>
      <c r="EI11" s="213"/>
      <c r="EJ11" s="214"/>
      <c r="EK11" s="212"/>
      <c r="EL11" s="213"/>
      <c r="EM11" s="213"/>
      <c r="EN11" s="213"/>
      <c r="EO11" s="213"/>
      <c r="EP11" s="214"/>
      <c r="EQ11" s="212"/>
      <c r="ER11" s="213"/>
      <c r="ES11" s="213"/>
      <c r="ET11" s="213"/>
      <c r="EU11" s="213"/>
      <c r="EV11" s="214"/>
      <c r="EW11" s="212"/>
      <c r="EX11" s="213"/>
      <c r="EY11" s="213"/>
      <c r="EZ11" s="213"/>
      <c r="FA11" s="213"/>
      <c r="FB11" s="214"/>
      <c r="FC11" s="212"/>
      <c r="FD11" s="213"/>
      <c r="FE11" s="213"/>
      <c r="FF11" s="214"/>
      <c r="FG11" s="212"/>
      <c r="FH11" s="213"/>
      <c r="FI11" s="213"/>
      <c r="FJ11" s="214"/>
      <c r="FK11" s="212"/>
      <c r="FL11" s="213"/>
      <c r="FM11" s="213"/>
      <c r="FN11" s="213"/>
      <c r="FO11" s="221"/>
    </row>
    <row r="12" spans="1:171" s="7" customFormat="1" ht="138.75" customHeight="1" thickBot="1" x14ac:dyDescent="0.25">
      <c r="A12" s="174"/>
      <c r="B12" s="175"/>
      <c r="C12" s="175"/>
      <c r="D12" s="176"/>
      <c r="E12" s="183"/>
      <c r="F12" s="184"/>
      <c r="G12" s="184"/>
      <c r="H12" s="184"/>
      <c r="I12" s="184"/>
      <c r="J12" s="184"/>
      <c r="K12" s="185"/>
      <c r="L12" s="159"/>
      <c r="M12" s="160"/>
      <c r="N12" s="160"/>
      <c r="O12" s="161"/>
      <c r="P12" s="159"/>
      <c r="Q12" s="160"/>
      <c r="R12" s="160"/>
      <c r="S12" s="161"/>
      <c r="T12" s="195"/>
      <c r="U12" s="196"/>
      <c r="V12" s="196"/>
      <c r="W12" s="196"/>
      <c r="X12" s="196"/>
      <c r="Y12" s="196"/>
      <c r="Z12" s="196"/>
      <c r="AA12" s="196"/>
      <c r="AB12" s="196"/>
      <c r="AC12" s="197"/>
      <c r="AD12" s="159"/>
      <c r="AE12" s="160"/>
      <c r="AF12" s="160"/>
      <c r="AG12" s="161"/>
      <c r="AH12" s="201"/>
      <c r="AI12" s="202"/>
      <c r="AJ12" s="202"/>
      <c r="AK12" s="203"/>
      <c r="AL12" s="159"/>
      <c r="AM12" s="160"/>
      <c r="AN12" s="160"/>
      <c r="AO12" s="161"/>
      <c r="AP12" s="228" t="s">
        <v>5</v>
      </c>
      <c r="AQ12" s="229"/>
      <c r="AR12" s="229"/>
      <c r="AS12" s="230"/>
      <c r="AT12" s="228" t="s">
        <v>6</v>
      </c>
      <c r="AU12" s="229"/>
      <c r="AV12" s="229"/>
      <c r="AW12" s="230"/>
      <c r="AX12" s="159"/>
      <c r="AY12" s="160"/>
      <c r="AZ12" s="160"/>
      <c r="BA12" s="161"/>
      <c r="BB12" s="159"/>
      <c r="BC12" s="160"/>
      <c r="BD12" s="160"/>
      <c r="BE12" s="160"/>
      <c r="BF12" s="161"/>
      <c r="BG12" s="159"/>
      <c r="BH12" s="160"/>
      <c r="BI12" s="160"/>
      <c r="BJ12" s="161"/>
      <c r="BK12" s="183"/>
      <c r="BL12" s="184"/>
      <c r="BM12" s="184"/>
      <c r="BN12" s="185"/>
      <c r="BO12" s="159"/>
      <c r="BP12" s="160"/>
      <c r="BQ12" s="160"/>
      <c r="BR12" s="161"/>
      <c r="BS12" s="159"/>
      <c r="BT12" s="160"/>
      <c r="BU12" s="160"/>
      <c r="BV12" s="161"/>
      <c r="BW12" s="228" t="s">
        <v>5</v>
      </c>
      <c r="BX12" s="229"/>
      <c r="BY12" s="229"/>
      <c r="BZ12" s="230"/>
      <c r="CA12" s="228" t="s">
        <v>6</v>
      </c>
      <c r="CB12" s="229"/>
      <c r="CC12" s="229"/>
      <c r="CD12" s="230"/>
      <c r="CE12" s="159"/>
      <c r="CF12" s="160"/>
      <c r="CG12" s="160"/>
      <c r="CH12" s="161"/>
      <c r="CI12" s="159"/>
      <c r="CJ12" s="160"/>
      <c r="CK12" s="160"/>
      <c r="CL12" s="160"/>
      <c r="CM12" s="160"/>
      <c r="CN12" s="161"/>
      <c r="CO12" s="165"/>
      <c r="CP12" s="166"/>
      <c r="CQ12" s="166"/>
      <c r="CR12" s="167"/>
      <c r="CS12" s="165"/>
      <c r="CT12" s="166"/>
      <c r="CU12" s="166"/>
      <c r="CV12" s="167"/>
      <c r="CW12" s="165"/>
      <c r="CX12" s="166"/>
      <c r="CY12" s="166"/>
      <c r="CZ12" s="166"/>
      <c r="DA12" s="167"/>
      <c r="DB12" s="165"/>
      <c r="DC12" s="166"/>
      <c r="DD12" s="166"/>
      <c r="DE12" s="166"/>
      <c r="DF12" s="167"/>
      <c r="DG12" s="165"/>
      <c r="DH12" s="166"/>
      <c r="DI12" s="166"/>
      <c r="DJ12" s="166"/>
      <c r="DK12" s="167"/>
      <c r="DL12" s="165"/>
      <c r="DM12" s="166"/>
      <c r="DN12" s="166"/>
      <c r="DO12" s="166"/>
      <c r="DP12" s="166"/>
      <c r="DQ12" s="166"/>
      <c r="DR12" s="166"/>
      <c r="DS12" s="166"/>
      <c r="DT12" s="166"/>
      <c r="DU12" s="166"/>
      <c r="DV12" s="167"/>
      <c r="DW12" s="165"/>
      <c r="DX12" s="166"/>
      <c r="DY12" s="166"/>
      <c r="DZ12" s="166"/>
      <c r="EA12" s="166"/>
      <c r="EB12" s="166"/>
      <c r="EC12" s="166"/>
      <c r="ED12" s="166"/>
      <c r="EE12" s="167"/>
      <c r="EF12" s="165"/>
      <c r="EG12" s="166"/>
      <c r="EH12" s="166"/>
      <c r="EI12" s="166"/>
      <c r="EJ12" s="167"/>
      <c r="EK12" s="165"/>
      <c r="EL12" s="166"/>
      <c r="EM12" s="166"/>
      <c r="EN12" s="166"/>
      <c r="EO12" s="166"/>
      <c r="EP12" s="167"/>
      <c r="EQ12" s="165"/>
      <c r="ER12" s="166"/>
      <c r="ES12" s="166"/>
      <c r="ET12" s="166"/>
      <c r="EU12" s="166"/>
      <c r="EV12" s="167"/>
      <c r="EW12" s="165"/>
      <c r="EX12" s="166"/>
      <c r="EY12" s="166"/>
      <c r="EZ12" s="166"/>
      <c r="FA12" s="166"/>
      <c r="FB12" s="167"/>
      <c r="FC12" s="165"/>
      <c r="FD12" s="166"/>
      <c r="FE12" s="166"/>
      <c r="FF12" s="167"/>
      <c r="FG12" s="165"/>
      <c r="FH12" s="166"/>
      <c r="FI12" s="166"/>
      <c r="FJ12" s="167"/>
      <c r="FK12" s="165"/>
      <c r="FL12" s="166"/>
      <c r="FM12" s="166"/>
      <c r="FN12" s="166"/>
      <c r="FO12" s="222"/>
    </row>
    <row r="13" spans="1:171" s="14" customFormat="1" ht="10.5" customHeight="1" x14ac:dyDescent="0.2">
      <c r="A13" s="219" t="s">
        <v>24</v>
      </c>
      <c r="B13" s="142"/>
      <c r="C13" s="142"/>
      <c r="D13" s="143"/>
      <c r="E13" s="141" t="s">
        <v>25</v>
      </c>
      <c r="F13" s="142"/>
      <c r="G13" s="142"/>
      <c r="H13" s="142"/>
      <c r="I13" s="142"/>
      <c r="J13" s="142"/>
      <c r="K13" s="143"/>
      <c r="L13" s="141" t="s">
        <v>26</v>
      </c>
      <c r="M13" s="142"/>
      <c r="N13" s="142"/>
      <c r="O13" s="143"/>
      <c r="P13" s="141" t="s">
        <v>27</v>
      </c>
      <c r="Q13" s="142"/>
      <c r="R13" s="142"/>
      <c r="S13" s="143"/>
      <c r="T13" s="141" t="s">
        <v>28</v>
      </c>
      <c r="U13" s="142"/>
      <c r="V13" s="142"/>
      <c r="W13" s="142"/>
      <c r="X13" s="142"/>
      <c r="Y13" s="142"/>
      <c r="Z13" s="142"/>
      <c r="AA13" s="142"/>
      <c r="AB13" s="142"/>
      <c r="AC13" s="143"/>
      <c r="AD13" s="141" t="s">
        <v>29</v>
      </c>
      <c r="AE13" s="142"/>
      <c r="AF13" s="142"/>
      <c r="AG13" s="143"/>
      <c r="AH13" s="141" t="s">
        <v>30</v>
      </c>
      <c r="AI13" s="142"/>
      <c r="AJ13" s="142"/>
      <c r="AK13" s="143"/>
      <c r="AL13" s="141" t="s">
        <v>31</v>
      </c>
      <c r="AM13" s="142"/>
      <c r="AN13" s="142"/>
      <c r="AO13" s="143"/>
      <c r="AP13" s="141" t="s">
        <v>32</v>
      </c>
      <c r="AQ13" s="142"/>
      <c r="AR13" s="142"/>
      <c r="AS13" s="143"/>
      <c r="AT13" s="141" t="s">
        <v>33</v>
      </c>
      <c r="AU13" s="142"/>
      <c r="AV13" s="142"/>
      <c r="AW13" s="143"/>
      <c r="AX13" s="141" t="s">
        <v>34</v>
      </c>
      <c r="AY13" s="142"/>
      <c r="AZ13" s="142"/>
      <c r="BA13" s="143"/>
      <c r="BB13" s="141" t="s">
        <v>35</v>
      </c>
      <c r="BC13" s="142"/>
      <c r="BD13" s="142"/>
      <c r="BE13" s="142"/>
      <c r="BF13" s="143"/>
      <c r="BG13" s="141" t="s">
        <v>36</v>
      </c>
      <c r="BH13" s="142"/>
      <c r="BI13" s="142"/>
      <c r="BJ13" s="143"/>
      <c r="BK13" s="13"/>
      <c r="BL13" s="13"/>
      <c r="BM13" s="13"/>
      <c r="BN13" s="13"/>
      <c r="BO13" s="141" t="s">
        <v>37</v>
      </c>
      <c r="BP13" s="142"/>
      <c r="BQ13" s="142"/>
      <c r="BR13" s="143"/>
      <c r="BS13" s="141" t="s">
        <v>38</v>
      </c>
      <c r="BT13" s="142"/>
      <c r="BU13" s="142"/>
      <c r="BV13" s="143"/>
      <c r="BW13" s="141" t="s">
        <v>39</v>
      </c>
      <c r="BX13" s="142"/>
      <c r="BY13" s="142"/>
      <c r="BZ13" s="143"/>
      <c r="CA13" s="141" t="s">
        <v>40</v>
      </c>
      <c r="CB13" s="142"/>
      <c r="CC13" s="142"/>
      <c r="CD13" s="143"/>
      <c r="CE13" s="141" t="s">
        <v>41</v>
      </c>
      <c r="CF13" s="142"/>
      <c r="CG13" s="142"/>
      <c r="CH13" s="143"/>
      <c r="CI13" s="141" t="s">
        <v>42</v>
      </c>
      <c r="CJ13" s="142"/>
      <c r="CK13" s="142"/>
      <c r="CL13" s="142"/>
      <c r="CM13" s="142"/>
      <c r="CN13" s="143"/>
      <c r="CO13" s="141" t="s">
        <v>43</v>
      </c>
      <c r="CP13" s="142"/>
      <c r="CQ13" s="142"/>
      <c r="CR13" s="143"/>
      <c r="CS13" s="141" t="s">
        <v>44</v>
      </c>
      <c r="CT13" s="142"/>
      <c r="CU13" s="142"/>
      <c r="CV13" s="143"/>
      <c r="CW13" s="141" t="s">
        <v>45</v>
      </c>
      <c r="CX13" s="142"/>
      <c r="CY13" s="142"/>
      <c r="CZ13" s="142"/>
      <c r="DA13" s="143"/>
      <c r="DB13" s="141" t="s">
        <v>46</v>
      </c>
      <c r="DC13" s="142"/>
      <c r="DD13" s="142"/>
      <c r="DE13" s="142"/>
      <c r="DF13" s="143"/>
      <c r="DG13" s="141" t="s">
        <v>47</v>
      </c>
      <c r="DH13" s="142"/>
      <c r="DI13" s="142"/>
      <c r="DJ13" s="142"/>
      <c r="DK13" s="143"/>
      <c r="DL13" s="141" t="s">
        <v>48</v>
      </c>
      <c r="DM13" s="142"/>
      <c r="DN13" s="142"/>
      <c r="DO13" s="142"/>
      <c r="DP13" s="142"/>
      <c r="DQ13" s="142"/>
      <c r="DR13" s="142"/>
      <c r="DS13" s="142"/>
      <c r="DT13" s="142"/>
      <c r="DU13" s="142"/>
      <c r="DV13" s="143"/>
      <c r="DW13" s="141" t="s">
        <v>49</v>
      </c>
      <c r="DX13" s="142"/>
      <c r="DY13" s="142"/>
      <c r="DZ13" s="142"/>
      <c r="EA13" s="142"/>
      <c r="EB13" s="142"/>
      <c r="EC13" s="142"/>
      <c r="ED13" s="142"/>
      <c r="EE13" s="143"/>
      <c r="EF13" s="141" t="s">
        <v>50</v>
      </c>
      <c r="EG13" s="142"/>
      <c r="EH13" s="142"/>
      <c r="EI13" s="142"/>
      <c r="EJ13" s="143"/>
      <c r="EK13" s="141" t="s">
        <v>51</v>
      </c>
      <c r="EL13" s="142"/>
      <c r="EM13" s="142"/>
      <c r="EN13" s="142"/>
      <c r="EO13" s="142"/>
      <c r="EP13" s="143"/>
      <c r="EQ13" s="141" t="s">
        <v>52</v>
      </c>
      <c r="ER13" s="142"/>
      <c r="ES13" s="142"/>
      <c r="ET13" s="142"/>
      <c r="EU13" s="142"/>
      <c r="EV13" s="143"/>
      <c r="EW13" s="141" t="s">
        <v>53</v>
      </c>
      <c r="EX13" s="142"/>
      <c r="EY13" s="142"/>
      <c r="EZ13" s="142"/>
      <c r="FA13" s="142"/>
      <c r="FB13" s="143"/>
      <c r="FC13" s="141" t="s">
        <v>54</v>
      </c>
      <c r="FD13" s="142"/>
      <c r="FE13" s="142"/>
      <c r="FF13" s="143"/>
      <c r="FG13" s="141" t="s">
        <v>55</v>
      </c>
      <c r="FH13" s="142"/>
      <c r="FI13" s="142"/>
      <c r="FJ13" s="143"/>
      <c r="FK13" s="217" t="s">
        <v>60</v>
      </c>
      <c r="FL13" s="217"/>
      <c r="FM13" s="217"/>
      <c r="FN13" s="217"/>
      <c r="FO13" s="218"/>
    </row>
    <row r="14" spans="1:171" s="14" customFormat="1" ht="39.75" customHeight="1" x14ac:dyDescent="0.2">
      <c r="A14" s="132" t="s">
        <v>24</v>
      </c>
      <c r="B14" s="97"/>
      <c r="C14" s="97"/>
      <c r="D14" s="120"/>
      <c r="E14" s="96" t="s">
        <v>127</v>
      </c>
      <c r="F14" s="97"/>
      <c r="G14" s="97"/>
      <c r="H14" s="97"/>
      <c r="I14" s="97"/>
      <c r="J14" s="97"/>
      <c r="K14" s="120"/>
      <c r="L14" s="99" t="s">
        <v>142</v>
      </c>
      <c r="M14" s="100"/>
      <c r="N14" s="100"/>
      <c r="O14" s="101"/>
      <c r="P14" s="96" t="s">
        <v>70</v>
      </c>
      <c r="Q14" s="97"/>
      <c r="R14" s="97"/>
      <c r="S14" s="120"/>
      <c r="T14" s="124">
        <v>2520488.14</v>
      </c>
      <c r="U14" s="125"/>
      <c r="V14" s="125"/>
      <c r="W14" s="125"/>
      <c r="X14" s="125"/>
      <c r="Y14" s="125"/>
      <c r="Z14" s="125"/>
      <c r="AA14" s="125"/>
      <c r="AB14" s="125"/>
      <c r="AC14" s="126"/>
      <c r="AD14" s="129">
        <v>0</v>
      </c>
      <c r="AE14" s="130"/>
      <c r="AF14" s="130"/>
      <c r="AG14" s="131"/>
      <c r="AH14" s="133">
        <v>2520488.14</v>
      </c>
      <c r="AI14" s="134"/>
      <c r="AJ14" s="134"/>
      <c r="AK14" s="135"/>
      <c r="AL14" s="124" t="s">
        <v>128</v>
      </c>
      <c r="AM14" s="125"/>
      <c r="AN14" s="125"/>
      <c r="AO14" s="126"/>
      <c r="AP14" s="124">
        <v>2520488.14</v>
      </c>
      <c r="AQ14" s="125"/>
      <c r="AR14" s="125"/>
      <c r="AS14" s="126"/>
      <c r="AT14" s="96"/>
      <c r="AU14" s="97"/>
      <c r="AV14" s="97"/>
      <c r="AW14" s="120"/>
      <c r="AX14" s="96"/>
      <c r="AY14" s="97"/>
      <c r="AZ14" s="97"/>
      <c r="BA14" s="120"/>
      <c r="BB14" s="90" t="s">
        <v>146</v>
      </c>
      <c r="BC14" s="91"/>
      <c r="BD14" s="91"/>
      <c r="BE14" s="92"/>
      <c r="BF14" s="49"/>
      <c r="BG14" s="96"/>
      <c r="BH14" s="97"/>
      <c r="BI14" s="97"/>
      <c r="BJ14" s="120"/>
      <c r="BK14" s="124">
        <v>2520488.14</v>
      </c>
      <c r="BL14" s="125"/>
      <c r="BM14" s="125"/>
      <c r="BN14" s="126"/>
      <c r="BO14" s="102" t="s">
        <v>24</v>
      </c>
      <c r="BP14" s="103"/>
      <c r="BQ14" s="103"/>
      <c r="BR14" s="104"/>
      <c r="BS14" s="102"/>
      <c r="BT14" s="103"/>
      <c r="BU14" s="103"/>
      <c r="BV14" s="104"/>
      <c r="BW14" s="102" t="s">
        <v>24</v>
      </c>
      <c r="BX14" s="103"/>
      <c r="BY14" s="103"/>
      <c r="BZ14" s="104"/>
      <c r="CA14" s="96"/>
      <c r="CB14" s="97"/>
      <c r="CC14" s="97"/>
      <c r="CD14" s="120"/>
      <c r="CE14" s="96"/>
      <c r="CF14" s="97"/>
      <c r="CG14" s="97"/>
      <c r="CH14" s="120"/>
      <c r="CI14" s="105" t="s">
        <v>147</v>
      </c>
      <c r="CJ14" s="106"/>
      <c r="CK14" s="106"/>
      <c r="CL14" s="106"/>
      <c r="CM14" s="106"/>
      <c r="CN14" s="107"/>
      <c r="CO14" s="151"/>
      <c r="CP14" s="151"/>
      <c r="CQ14" s="151"/>
      <c r="CR14" s="151"/>
      <c r="CS14" s="102"/>
      <c r="CT14" s="103"/>
      <c r="CU14" s="103"/>
      <c r="CV14" s="104"/>
      <c r="CW14" s="105" t="s">
        <v>160</v>
      </c>
      <c r="CX14" s="106"/>
      <c r="CY14" s="106"/>
      <c r="CZ14" s="106"/>
      <c r="DA14" s="107"/>
      <c r="DB14" s="105" t="s">
        <v>161</v>
      </c>
      <c r="DC14" s="106"/>
      <c r="DD14" s="106"/>
      <c r="DE14" s="106"/>
      <c r="DF14" s="107"/>
      <c r="DG14" s="90" t="s">
        <v>149</v>
      </c>
      <c r="DH14" s="91"/>
      <c r="DI14" s="91"/>
      <c r="DJ14" s="91"/>
      <c r="DK14" s="92"/>
      <c r="DL14" s="96"/>
      <c r="DM14" s="97"/>
      <c r="DN14" s="97"/>
      <c r="DO14" s="97"/>
      <c r="DP14" s="97"/>
      <c r="DQ14" s="97"/>
      <c r="DR14" s="97"/>
      <c r="DS14" s="97"/>
      <c r="DT14" s="97"/>
      <c r="DU14" s="97"/>
      <c r="DV14" s="120"/>
      <c r="DW14" s="121" t="s">
        <v>148</v>
      </c>
      <c r="DX14" s="122"/>
      <c r="DY14" s="122"/>
      <c r="DZ14" s="122"/>
      <c r="EA14" s="122"/>
      <c r="EB14" s="122"/>
      <c r="EC14" s="122"/>
      <c r="ED14" s="122"/>
      <c r="EE14" s="123"/>
      <c r="EF14" s="96"/>
      <c r="EG14" s="97"/>
      <c r="EH14" s="97"/>
      <c r="EI14" s="97"/>
      <c r="EJ14" s="120"/>
      <c r="EK14" s="96"/>
      <c r="EL14" s="97"/>
      <c r="EM14" s="97"/>
      <c r="EN14" s="97"/>
      <c r="EO14" s="97"/>
      <c r="EP14" s="120"/>
      <c r="EQ14" s="121" t="s">
        <v>148</v>
      </c>
      <c r="ER14" s="122"/>
      <c r="ES14" s="122"/>
      <c r="ET14" s="122"/>
      <c r="EU14" s="122"/>
      <c r="EV14" s="123"/>
      <c r="EW14" s="121" t="s">
        <v>148</v>
      </c>
      <c r="EX14" s="122"/>
      <c r="EY14" s="122"/>
      <c r="EZ14" s="122"/>
      <c r="FA14" s="122"/>
      <c r="FB14" s="123"/>
      <c r="FC14" s="96"/>
      <c r="FD14" s="97"/>
      <c r="FE14" s="97"/>
      <c r="FF14" s="120"/>
      <c r="FG14" s="96"/>
      <c r="FH14" s="97"/>
      <c r="FI14" s="97"/>
      <c r="FJ14" s="120"/>
      <c r="FK14" s="96"/>
      <c r="FL14" s="97"/>
      <c r="FM14" s="97"/>
      <c r="FN14" s="97"/>
      <c r="FO14" s="98"/>
    </row>
    <row r="15" spans="1:171" s="14" customFormat="1" ht="41.25" customHeight="1" x14ac:dyDescent="0.2">
      <c r="A15" s="132" t="s">
        <v>25</v>
      </c>
      <c r="B15" s="97"/>
      <c r="C15" s="97"/>
      <c r="D15" s="120"/>
      <c r="E15" s="96" t="s">
        <v>127</v>
      </c>
      <c r="F15" s="97"/>
      <c r="G15" s="97"/>
      <c r="H15" s="97"/>
      <c r="I15" s="97"/>
      <c r="J15" s="97"/>
      <c r="K15" s="120"/>
      <c r="L15" s="99" t="s">
        <v>129</v>
      </c>
      <c r="M15" s="100"/>
      <c r="N15" s="100"/>
      <c r="O15" s="101"/>
      <c r="P15" s="96" t="s">
        <v>70</v>
      </c>
      <c r="Q15" s="97"/>
      <c r="R15" s="97"/>
      <c r="S15" s="120"/>
      <c r="T15" s="124">
        <v>30609.360000000001</v>
      </c>
      <c r="U15" s="125"/>
      <c r="V15" s="125"/>
      <c r="W15" s="125"/>
      <c r="X15" s="125"/>
      <c r="Y15" s="125"/>
      <c r="Z15" s="125"/>
      <c r="AA15" s="125"/>
      <c r="AB15" s="125"/>
      <c r="AC15" s="126"/>
      <c r="AD15" s="129">
        <v>0</v>
      </c>
      <c r="AE15" s="130"/>
      <c r="AF15" s="130"/>
      <c r="AG15" s="131"/>
      <c r="AH15" s="133">
        <v>30609.360000000001</v>
      </c>
      <c r="AI15" s="134"/>
      <c r="AJ15" s="134"/>
      <c r="AK15" s="135"/>
      <c r="AL15" s="124" t="s">
        <v>128</v>
      </c>
      <c r="AM15" s="125"/>
      <c r="AN15" s="125"/>
      <c r="AO15" s="126"/>
      <c r="AP15" s="124">
        <v>30609.360000000001</v>
      </c>
      <c r="AQ15" s="125"/>
      <c r="AR15" s="125"/>
      <c r="AS15" s="126"/>
      <c r="AT15" s="96"/>
      <c r="AU15" s="97"/>
      <c r="AV15" s="97"/>
      <c r="AW15" s="120"/>
      <c r="AX15" s="96"/>
      <c r="AY15" s="97"/>
      <c r="AZ15" s="97"/>
      <c r="BA15" s="120"/>
      <c r="BB15" s="90" t="s">
        <v>146</v>
      </c>
      <c r="BC15" s="91"/>
      <c r="BD15" s="91"/>
      <c r="BE15" s="92"/>
      <c r="BF15" s="49"/>
      <c r="BG15" s="96"/>
      <c r="BH15" s="97"/>
      <c r="BI15" s="97"/>
      <c r="BJ15" s="120"/>
      <c r="BK15" s="124">
        <v>30609.360000000001</v>
      </c>
      <c r="BL15" s="125"/>
      <c r="BM15" s="125"/>
      <c r="BN15" s="126"/>
      <c r="BO15" s="102" t="s">
        <v>24</v>
      </c>
      <c r="BP15" s="103"/>
      <c r="BQ15" s="103"/>
      <c r="BR15" s="104"/>
      <c r="BS15" s="102"/>
      <c r="BT15" s="103"/>
      <c r="BU15" s="103"/>
      <c r="BV15" s="104"/>
      <c r="BW15" s="102" t="s">
        <v>24</v>
      </c>
      <c r="BX15" s="103"/>
      <c r="BY15" s="103"/>
      <c r="BZ15" s="104"/>
      <c r="CA15" s="96"/>
      <c r="CB15" s="97"/>
      <c r="CC15" s="97"/>
      <c r="CD15" s="120"/>
      <c r="CE15" s="96"/>
      <c r="CF15" s="97"/>
      <c r="CG15" s="97"/>
      <c r="CH15" s="120"/>
      <c r="CI15" s="105" t="s">
        <v>147</v>
      </c>
      <c r="CJ15" s="106"/>
      <c r="CK15" s="106"/>
      <c r="CL15" s="106"/>
      <c r="CM15" s="106"/>
      <c r="CN15" s="107"/>
      <c r="CO15" s="102"/>
      <c r="CP15" s="103"/>
      <c r="CQ15" s="103"/>
      <c r="CR15" s="104"/>
      <c r="CS15" s="102" t="s">
        <v>163</v>
      </c>
      <c r="CT15" s="103"/>
      <c r="CU15" s="103"/>
      <c r="CV15" s="104"/>
      <c r="CW15" s="105" t="s">
        <v>160</v>
      </c>
      <c r="CX15" s="106"/>
      <c r="CY15" s="106"/>
      <c r="CZ15" s="106"/>
      <c r="DA15" s="107"/>
      <c r="DB15" s="105" t="s">
        <v>161</v>
      </c>
      <c r="DC15" s="106"/>
      <c r="DD15" s="106"/>
      <c r="DE15" s="106"/>
      <c r="DF15" s="107"/>
      <c r="DG15" s="102" t="s">
        <v>150</v>
      </c>
      <c r="DH15" s="103"/>
      <c r="DI15" s="103"/>
      <c r="DJ15" s="103"/>
      <c r="DK15" s="104"/>
      <c r="DL15" s="96"/>
      <c r="DM15" s="97"/>
      <c r="DN15" s="97"/>
      <c r="DO15" s="97"/>
      <c r="DP15" s="97"/>
      <c r="DQ15" s="97"/>
      <c r="DR15" s="97"/>
      <c r="DS15" s="97"/>
      <c r="DT15" s="97"/>
      <c r="DU15" s="97"/>
      <c r="DV15" s="120"/>
      <c r="DW15" s="121" t="s">
        <v>148</v>
      </c>
      <c r="DX15" s="122"/>
      <c r="DY15" s="122"/>
      <c r="DZ15" s="122"/>
      <c r="EA15" s="122"/>
      <c r="EB15" s="122"/>
      <c r="EC15" s="122"/>
      <c r="ED15" s="122"/>
      <c r="EE15" s="123"/>
      <c r="EF15" s="96"/>
      <c r="EG15" s="97"/>
      <c r="EH15" s="97"/>
      <c r="EI15" s="97"/>
      <c r="EJ15" s="120"/>
      <c r="EK15" s="96"/>
      <c r="EL15" s="97"/>
      <c r="EM15" s="97"/>
      <c r="EN15" s="97"/>
      <c r="EO15" s="97"/>
      <c r="EP15" s="120"/>
      <c r="EQ15" s="121" t="s">
        <v>148</v>
      </c>
      <c r="ER15" s="122"/>
      <c r="ES15" s="122"/>
      <c r="ET15" s="122"/>
      <c r="EU15" s="122"/>
      <c r="EV15" s="123"/>
      <c r="EW15" s="121" t="s">
        <v>148</v>
      </c>
      <c r="EX15" s="122"/>
      <c r="EY15" s="122"/>
      <c r="EZ15" s="122"/>
      <c r="FA15" s="122"/>
      <c r="FB15" s="123"/>
      <c r="FC15" s="96"/>
      <c r="FD15" s="97"/>
      <c r="FE15" s="97"/>
      <c r="FF15" s="120"/>
      <c r="FG15" s="96"/>
      <c r="FH15" s="97"/>
      <c r="FI15" s="97"/>
      <c r="FJ15" s="120"/>
      <c r="FK15" s="96"/>
      <c r="FL15" s="97"/>
      <c r="FM15" s="97"/>
      <c r="FN15" s="97"/>
      <c r="FO15" s="98"/>
    </row>
    <row r="16" spans="1:171" s="14" customFormat="1" ht="43.5" customHeight="1" x14ac:dyDescent="0.2">
      <c r="A16" s="132" t="s">
        <v>26</v>
      </c>
      <c r="B16" s="97"/>
      <c r="C16" s="97"/>
      <c r="D16" s="120"/>
      <c r="E16" s="96" t="s">
        <v>131</v>
      </c>
      <c r="F16" s="97"/>
      <c r="G16" s="97"/>
      <c r="H16" s="97"/>
      <c r="I16" s="97"/>
      <c r="J16" s="97"/>
      <c r="K16" s="120"/>
      <c r="L16" s="99" t="s">
        <v>130</v>
      </c>
      <c r="M16" s="127"/>
      <c r="N16" s="127"/>
      <c r="O16" s="128"/>
      <c r="P16" s="96" t="s">
        <v>70</v>
      </c>
      <c r="Q16" s="97"/>
      <c r="R16" s="97"/>
      <c r="S16" s="120"/>
      <c r="T16" s="124">
        <v>124500</v>
      </c>
      <c r="U16" s="125"/>
      <c r="V16" s="125"/>
      <c r="W16" s="125"/>
      <c r="X16" s="125"/>
      <c r="Y16" s="125"/>
      <c r="Z16" s="125"/>
      <c r="AA16" s="125"/>
      <c r="AB16" s="125"/>
      <c r="AC16" s="126"/>
      <c r="AD16" s="129">
        <v>0</v>
      </c>
      <c r="AE16" s="130"/>
      <c r="AF16" s="130"/>
      <c r="AG16" s="131"/>
      <c r="AH16" s="133">
        <v>124500</v>
      </c>
      <c r="AI16" s="134"/>
      <c r="AJ16" s="134"/>
      <c r="AK16" s="135"/>
      <c r="AL16" s="124" t="s">
        <v>128</v>
      </c>
      <c r="AM16" s="125"/>
      <c r="AN16" s="125"/>
      <c r="AO16" s="126"/>
      <c r="AP16" s="124">
        <v>124500</v>
      </c>
      <c r="AQ16" s="125"/>
      <c r="AR16" s="125"/>
      <c r="AS16" s="126"/>
      <c r="AT16" s="96"/>
      <c r="AU16" s="97"/>
      <c r="AV16" s="97"/>
      <c r="AW16" s="120"/>
      <c r="AX16" s="96"/>
      <c r="AY16" s="97"/>
      <c r="AZ16" s="97"/>
      <c r="BA16" s="120"/>
      <c r="BB16" s="90" t="s">
        <v>146</v>
      </c>
      <c r="BC16" s="91"/>
      <c r="BD16" s="91"/>
      <c r="BE16" s="92"/>
      <c r="BF16" s="49"/>
      <c r="BG16" s="96"/>
      <c r="BH16" s="97"/>
      <c r="BI16" s="97"/>
      <c r="BJ16" s="120"/>
      <c r="BK16" s="124">
        <v>124500</v>
      </c>
      <c r="BL16" s="125"/>
      <c r="BM16" s="125"/>
      <c r="BN16" s="126"/>
      <c r="BO16" s="102" t="s">
        <v>24</v>
      </c>
      <c r="BP16" s="103"/>
      <c r="BQ16" s="103"/>
      <c r="BR16" s="104"/>
      <c r="BS16" s="102"/>
      <c r="BT16" s="103"/>
      <c r="BU16" s="103"/>
      <c r="BV16" s="104"/>
      <c r="BW16" s="102" t="s">
        <v>24</v>
      </c>
      <c r="BX16" s="103"/>
      <c r="BY16" s="103"/>
      <c r="BZ16" s="104"/>
      <c r="CA16" s="96"/>
      <c r="CB16" s="97"/>
      <c r="CC16" s="97"/>
      <c r="CD16" s="120"/>
      <c r="CE16" s="96"/>
      <c r="CF16" s="97"/>
      <c r="CG16" s="97"/>
      <c r="CH16" s="120"/>
      <c r="CI16" s="105" t="s">
        <v>147</v>
      </c>
      <c r="CJ16" s="106"/>
      <c r="CK16" s="106"/>
      <c r="CL16" s="106"/>
      <c r="CM16" s="106"/>
      <c r="CN16" s="107"/>
      <c r="CO16" s="102"/>
      <c r="CP16" s="103"/>
      <c r="CQ16" s="103"/>
      <c r="CR16" s="104"/>
      <c r="CS16" s="102" t="s">
        <v>163</v>
      </c>
      <c r="CT16" s="103"/>
      <c r="CU16" s="103"/>
      <c r="CV16" s="104"/>
      <c r="CW16" s="105" t="s">
        <v>160</v>
      </c>
      <c r="CX16" s="106"/>
      <c r="CY16" s="106"/>
      <c r="CZ16" s="106"/>
      <c r="DA16" s="107"/>
      <c r="DB16" s="105" t="s">
        <v>161</v>
      </c>
      <c r="DC16" s="106"/>
      <c r="DD16" s="106"/>
      <c r="DE16" s="106"/>
      <c r="DF16" s="107"/>
      <c r="DG16" s="102" t="s">
        <v>150</v>
      </c>
      <c r="DH16" s="103"/>
      <c r="DI16" s="103"/>
      <c r="DJ16" s="103"/>
      <c r="DK16" s="104"/>
      <c r="DL16" s="96"/>
      <c r="DM16" s="97"/>
      <c r="DN16" s="97"/>
      <c r="DO16" s="97"/>
      <c r="DP16" s="97"/>
      <c r="DQ16" s="97"/>
      <c r="DR16" s="97"/>
      <c r="DS16" s="97"/>
      <c r="DT16" s="97"/>
      <c r="DU16" s="97"/>
      <c r="DV16" s="120"/>
      <c r="DW16" s="121" t="s">
        <v>148</v>
      </c>
      <c r="DX16" s="122"/>
      <c r="DY16" s="122"/>
      <c r="DZ16" s="122"/>
      <c r="EA16" s="122"/>
      <c r="EB16" s="122"/>
      <c r="EC16" s="122"/>
      <c r="ED16" s="122"/>
      <c r="EE16" s="123"/>
      <c r="EF16" s="96"/>
      <c r="EG16" s="97"/>
      <c r="EH16" s="97"/>
      <c r="EI16" s="97"/>
      <c r="EJ16" s="120"/>
      <c r="EK16" s="96"/>
      <c r="EL16" s="97"/>
      <c r="EM16" s="97"/>
      <c r="EN16" s="97"/>
      <c r="EO16" s="97"/>
      <c r="EP16" s="120"/>
      <c r="EQ16" s="121" t="s">
        <v>148</v>
      </c>
      <c r="ER16" s="122"/>
      <c r="ES16" s="122"/>
      <c r="ET16" s="122"/>
      <c r="EU16" s="122"/>
      <c r="EV16" s="123"/>
      <c r="EW16" s="121" t="s">
        <v>148</v>
      </c>
      <c r="EX16" s="122"/>
      <c r="EY16" s="122"/>
      <c r="EZ16" s="122"/>
      <c r="FA16" s="122"/>
      <c r="FB16" s="123"/>
      <c r="FC16" s="96"/>
      <c r="FD16" s="97"/>
      <c r="FE16" s="97"/>
      <c r="FF16" s="120"/>
      <c r="FG16" s="96"/>
      <c r="FH16" s="97"/>
      <c r="FI16" s="97"/>
      <c r="FJ16" s="120"/>
      <c r="FK16" s="96"/>
      <c r="FL16" s="97"/>
      <c r="FM16" s="97"/>
      <c r="FN16" s="97"/>
      <c r="FO16" s="98"/>
    </row>
    <row r="17" spans="1:171" s="14" customFormat="1" ht="39.75" customHeight="1" x14ac:dyDescent="0.2">
      <c r="A17" s="132" t="s">
        <v>27</v>
      </c>
      <c r="B17" s="97"/>
      <c r="C17" s="97"/>
      <c r="D17" s="120"/>
      <c r="E17" s="96" t="s">
        <v>133</v>
      </c>
      <c r="F17" s="97"/>
      <c r="G17" s="97"/>
      <c r="H17" s="97"/>
      <c r="I17" s="97"/>
      <c r="J17" s="97"/>
      <c r="K17" s="120"/>
      <c r="L17" s="99" t="s">
        <v>132</v>
      </c>
      <c r="M17" s="127"/>
      <c r="N17" s="127"/>
      <c r="O17" s="128"/>
      <c r="P17" s="96" t="s">
        <v>70</v>
      </c>
      <c r="Q17" s="97"/>
      <c r="R17" s="97"/>
      <c r="S17" s="120"/>
      <c r="T17" s="124">
        <v>1657300</v>
      </c>
      <c r="U17" s="125"/>
      <c r="V17" s="125"/>
      <c r="W17" s="125"/>
      <c r="X17" s="125"/>
      <c r="Y17" s="125"/>
      <c r="Z17" s="125"/>
      <c r="AA17" s="125"/>
      <c r="AB17" s="125"/>
      <c r="AC17" s="126"/>
      <c r="AD17" s="129">
        <v>0</v>
      </c>
      <c r="AE17" s="130"/>
      <c r="AF17" s="130"/>
      <c r="AG17" s="131"/>
      <c r="AH17" s="133">
        <v>1657300</v>
      </c>
      <c r="AI17" s="134"/>
      <c r="AJ17" s="134"/>
      <c r="AK17" s="135"/>
      <c r="AL17" s="124" t="s">
        <v>128</v>
      </c>
      <c r="AM17" s="125"/>
      <c r="AN17" s="125"/>
      <c r="AO17" s="126"/>
      <c r="AP17" s="124">
        <v>1657300</v>
      </c>
      <c r="AQ17" s="125"/>
      <c r="AR17" s="125"/>
      <c r="AS17" s="126"/>
      <c r="AT17" s="96"/>
      <c r="AU17" s="97"/>
      <c r="AV17" s="97"/>
      <c r="AW17" s="120"/>
      <c r="AX17" s="96"/>
      <c r="AY17" s="97"/>
      <c r="AZ17" s="97"/>
      <c r="BA17" s="120"/>
      <c r="BB17" s="90" t="s">
        <v>146</v>
      </c>
      <c r="BC17" s="91"/>
      <c r="BD17" s="91"/>
      <c r="BE17" s="92"/>
      <c r="BF17" s="49"/>
      <c r="BG17" s="96"/>
      <c r="BH17" s="97"/>
      <c r="BI17" s="97"/>
      <c r="BJ17" s="120"/>
      <c r="BK17" s="124">
        <v>1657300</v>
      </c>
      <c r="BL17" s="125"/>
      <c r="BM17" s="125"/>
      <c r="BN17" s="126"/>
      <c r="BO17" s="102" t="s">
        <v>24</v>
      </c>
      <c r="BP17" s="103"/>
      <c r="BQ17" s="103"/>
      <c r="BR17" s="104"/>
      <c r="BS17" s="102"/>
      <c r="BT17" s="103"/>
      <c r="BU17" s="103"/>
      <c r="BV17" s="104"/>
      <c r="BW17" s="102" t="s">
        <v>24</v>
      </c>
      <c r="BX17" s="103"/>
      <c r="BY17" s="103"/>
      <c r="BZ17" s="104"/>
      <c r="CA17" s="96"/>
      <c r="CB17" s="97"/>
      <c r="CC17" s="97"/>
      <c r="CD17" s="120"/>
      <c r="CE17" s="96"/>
      <c r="CF17" s="97"/>
      <c r="CG17" s="97"/>
      <c r="CH17" s="120"/>
      <c r="CI17" s="105" t="s">
        <v>147</v>
      </c>
      <c r="CJ17" s="106"/>
      <c r="CK17" s="106"/>
      <c r="CL17" s="106"/>
      <c r="CM17" s="106"/>
      <c r="CN17" s="107"/>
      <c r="CO17" s="102" t="s">
        <v>162</v>
      </c>
      <c r="CP17" s="103"/>
      <c r="CQ17" s="103"/>
      <c r="CR17" s="104"/>
      <c r="CS17" s="102" t="s">
        <v>163</v>
      </c>
      <c r="CT17" s="103"/>
      <c r="CU17" s="103"/>
      <c r="CV17" s="104"/>
      <c r="CW17" s="105" t="s">
        <v>160</v>
      </c>
      <c r="CX17" s="106"/>
      <c r="CY17" s="106"/>
      <c r="CZ17" s="106"/>
      <c r="DA17" s="107"/>
      <c r="DB17" s="105" t="s">
        <v>161</v>
      </c>
      <c r="DC17" s="106"/>
      <c r="DD17" s="106"/>
      <c r="DE17" s="106"/>
      <c r="DF17" s="107"/>
      <c r="DG17" s="102" t="s">
        <v>150</v>
      </c>
      <c r="DH17" s="103"/>
      <c r="DI17" s="103"/>
      <c r="DJ17" s="103"/>
      <c r="DK17" s="104"/>
      <c r="DL17" s="96"/>
      <c r="DM17" s="97"/>
      <c r="DN17" s="97"/>
      <c r="DO17" s="97"/>
      <c r="DP17" s="97"/>
      <c r="DQ17" s="97"/>
      <c r="DR17" s="97"/>
      <c r="DS17" s="97"/>
      <c r="DT17" s="97"/>
      <c r="DU17" s="97"/>
      <c r="DV17" s="120"/>
      <c r="DW17" s="121" t="s">
        <v>148</v>
      </c>
      <c r="DX17" s="122"/>
      <c r="DY17" s="122"/>
      <c r="DZ17" s="122"/>
      <c r="EA17" s="122"/>
      <c r="EB17" s="122"/>
      <c r="EC17" s="122"/>
      <c r="ED17" s="122"/>
      <c r="EE17" s="123"/>
      <c r="EF17" s="96"/>
      <c r="EG17" s="97"/>
      <c r="EH17" s="97"/>
      <c r="EI17" s="97"/>
      <c r="EJ17" s="120"/>
      <c r="EK17" s="96"/>
      <c r="EL17" s="97"/>
      <c r="EM17" s="97"/>
      <c r="EN17" s="97"/>
      <c r="EO17" s="97"/>
      <c r="EP17" s="120"/>
      <c r="EQ17" s="121" t="s">
        <v>148</v>
      </c>
      <c r="ER17" s="122"/>
      <c r="ES17" s="122"/>
      <c r="ET17" s="122"/>
      <c r="EU17" s="122"/>
      <c r="EV17" s="123"/>
      <c r="EW17" s="121" t="s">
        <v>148</v>
      </c>
      <c r="EX17" s="122"/>
      <c r="EY17" s="122"/>
      <c r="EZ17" s="122"/>
      <c r="FA17" s="122"/>
      <c r="FB17" s="123"/>
      <c r="FC17" s="96"/>
      <c r="FD17" s="97"/>
      <c r="FE17" s="97"/>
      <c r="FF17" s="120"/>
      <c r="FG17" s="96"/>
      <c r="FH17" s="97"/>
      <c r="FI17" s="97"/>
      <c r="FJ17" s="120"/>
      <c r="FK17" s="96"/>
      <c r="FL17" s="97"/>
      <c r="FM17" s="97"/>
      <c r="FN17" s="97"/>
      <c r="FO17" s="98"/>
    </row>
    <row r="18" spans="1:171" s="14" customFormat="1" ht="39" customHeight="1" x14ac:dyDescent="0.2">
      <c r="A18" s="132" t="s">
        <v>28</v>
      </c>
      <c r="B18" s="97"/>
      <c r="C18" s="97"/>
      <c r="D18" s="120"/>
      <c r="E18" s="96" t="s">
        <v>131</v>
      </c>
      <c r="F18" s="97"/>
      <c r="G18" s="97"/>
      <c r="H18" s="97"/>
      <c r="I18" s="97"/>
      <c r="J18" s="97"/>
      <c r="K18" s="120"/>
      <c r="L18" s="99" t="s">
        <v>136</v>
      </c>
      <c r="M18" s="127"/>
      <c r="N18" s="127"/>
      <c r="O18" s="128"/>
      <c r="P18" s="96" t="s">
        <v>70</v>
      </c>
      <c r="Q18" s="97"/>
      <c r="R18" s="97"/>
      <c r="S18" s="120"/>
      <c r="T18" s="124">
        <v>402400</v>
      </c>
      <c r="U18" s="125"/>
      <c r="V18" s="125"/>
      <c r="W18" s="125"/>
      <c r="X18" s="125"/>
      <c r="Y18" s="125"/>
      <c r="Z18" s="125"/>
      <c r="AA18" s="125"/>
      <c r="AB18" s="125"/>
      <c r="AC18" s="126"/>
      <c r="AD18" s="129">
        <v>0</v>
      </c>
      <c r="AE18" s="130"/>
      <c r="AF18" s="130"/>
      <c r="AG18" s="131"/>
      <c r="AH18" s="133">
        <v>402400</v>
      </c>
      <c r="AI18" s="134"/>
      <c r="AJ18" s="134"/>
      <c r="AK18" s="135"/>
      <c r="AL18" s="124" t="s">
        <v>128</v>
      </c>
      <c r="AM18" s="125"/>
      <c r="AN18" s="125"/>
      <c r="AO18" s="126"/>
      <c r="AP18" s="124">
        <v>402400</v>
      </c>
      <c r="AQ18" s="125"/>
      <c r="AR18" s="125"/>
      <c r="AS18" s="126"/>
      <c r="AT18" s="96"/>
      <c r="AU18" s="97"/>
      <c r="AV18" s="97"/>
      <c r="AW18" s="120"/>
      <c r="AX18" s="96"/>
      <c r="AY18" s="97"/>
      <c r="AZ18" s="97"/>
      <c r="BA18" s="120"/>
      <c r="BB18" s="90" t="s">
        <v>146</v>
      </c>
      <c r="BC18" s="91"/>
      <c r="BD18" s="91"/>
      <c r="BE18" s="92"/>
      <c r="BF18" s="49"/>
      <c r="BG18" s="96"/>
      <c r="BH18" s="97"/>
      <c r="BI18" s="97"/>
      <c r="BJ18" s="120"/>
      <c r="BK18" s="124">
        <v>402400</v>
      </c>
      <c r="BL18" s="125"/>
      <c r="BM18" s="125"/>
      <c r="BN18" s="126"/>
      <c r="BO18" s="102" t="s">
        <v>24</v>
      </c>
      <c r="BP18" s="103"/>
      <c r="BQ18" s="103"/>
      <c r="BR18" s="104"/>
      <c r="BS18" s="102"/>
      <c r="BT18" s="103"/>
      <c r="BU18" s="103"/>
      <c r="BV18" s="104"/>
      <c r="BW18" s="102" t="s">
        <v>24</v>
      </c>
      <c r="BX18" s="103"/>
      <c r="BY18" s="103"/>
      <c r="BZ18" s="104"/>
      <c r="CA18" s="96"/>
      <c r="CB18" s="97"/>
      <c r="CC18" s="97"/>
      <c r="CD18" s="120"/>
      <c r="CE18" s="96"/>
      <c r="CF18" s="97"/>
      <c r="CG18" s="97"/>
      <c r="CH18" s="120"/>
      <c r="CI18" s="105" t="s">
        <v>147</v>
      </c>
      <c r="CJ18" s="106"/>
      <c r="CK18" s="106"/>
      <c r="CL18" s="106"/>
      <c r="CM18" s="106"/>
      <c r="CN18" s="107"/>
      <c r="CO18" s="102"/>
      <c r="CP18" s="103"/>
      <c r="CQ18" s="103"/>
      <c r="CR18" s="104"/>
      <c r="CS18" s="102" t="s">
        <v>163</v>
      </c>
      <c r="CT18" s="103"/>
      <c r="CU18" s="103"/>
      <c r="CV18" s="104"/>
      <c r="CW18" s="105" t="s">
        <v>160</v>
      </c>
      <c r="CX18" s="106"/>
      <c r="CY18" s="106"/>
      <c r="CZ18" s="106"/>
      <c r="DA18" s="107"/>
      <c r="DB18" s="105" t="s">
        <v>161</v>
      </c>
      <c r="DC18" s="106"/>
      <c r="DD18" s="106"/>
      <c r="DE18" s="106"/>
      <c r="DF18" s="107"/>
      <c r="DG18" s="102" t="s">
        <v>150</v>
      </c>
      <c r="DH18" s="103"/>
      <c r="DI18" s="103"/>
      <c r="DJ18" s="103"/>
      <c r="DK18" s="104"/>
      <c r="DL18" s="96"/>
      <c r="DM18" s="97"/>
      <c r="DN18" s="97"/>
      <c r="DO18" s="97"/>
      <c r="DP18" s="97"/>
      <c r="DQ18" s="97"/>
      <c r="DR18" s="97"/>
      <c r="DS18" s="97"/>
      <c r="DT18" s="97"/>
      <c r="DU18" s="97"/>
      <c r="DV18" s="120"/>
      <c r="DW18" s="121" t="s">
        <v>148</v>
      </c>
      <c r="DX18" s="122"/>
      <c r="DY18" s="122"/>
      <c r="DZ18" s="122"/>
      <c r="EA18" s="122"/>
      <c r="EB18" s="122"/>
      <c r="EC18" s="122"/>
      <c r="ED18" s="122"/>
      <c r="EE18" s="123"/>
      <c r="EF18" s="96"/>
      <c r="EG18" s="97"/>
      <c r="EH18" s="97"/>
      <c r="EI18" s="97"/>
      <c r="EJ18" s="120"/>
      <c r="EK18" s="96"/>
      <c r="EL18" s="97"/>
      <c r="EM18" s="97"/>
      <c r="EN18" s="97"/>
      <c r="EO18" s="97"/>
      <c r="EP18" s="120"/>
      <c r="EQ18" s="121" t="s">
        <v>148</v>
      </c>
      <c r="ER18" s="122"/>
      <c r="ES18" s="122"/>
      <c r="ET18" s="122"/>
      <c r="EU18" s="122"/>
      <c r="EV18" s="123"/>
      <c r="EW18" s="121" t="s">
        <v>148</v>
      </c>
      <c r="EX18" s="122"/>
      <c r="EY18" s="122"/>
      <c r="EZ18" s="122"/>
      <c r="FA18" s="122"/>
      <c r="FB18" s="123"/>
      <c r="FC18" s="96"/>
      <c r="FD18" s="97"/>
      <c r="FE18" s="97"/>
      <c r="FF18" s="120"/>
      <c r="FG18" s="96"/>
      <c r="FH18" s="97"/>
      <c r="FI18" s="97"/>
      <c r="FJ18" s="120"/>
      <c r="FK18" s="96"/>
      <c r="FL18" s="97"/>
      <c r="FM18" s="97"/>
      <c r="FN18" s="97"/>
      <c r="FO18" s="98"/>
    </row>
    <row r="19" spans="1:171" s="14" customFormat="1" ht="39.75" customHeight="1" x14ac:dyDescent="0.2">
      <c r="A19" s="132" t="s">
        <v>29</v>
      </c>
      <c r="B19" s="97"/>
      <c r="C19" s="97"/>
      <c r="D19" s="120"/>
      <c r="E19" s="96" t="s">
        <v>131</v>
      </c>
      <c r="F19" s="97"/>
      <c r="G19" s="97"/>
      <c r="H19" s="97"/>
      <c r="I19" s="97"/>
      <c r="J19" s="97"/>
      <c r="K19" s="120"/>
      <c r="L19" s="99" t="s">
        <v>137</v>
      </c>
      <c r="M19" s="127"/>
      <c r="N19" s="127"/>
      <c r="O19" s="128"/>
      <c r="P19" s="96" t="s">
        <v>70</v>
      </c>
      <c r="Q19" s="97"/>
      <c r="R19" s="97"/>
      <c r="S19" s="120"/>
      <c r="T19" s="124">
        <v>29200</v>
      </c>
      <c r="U19" s="125"/>
      <c r="V19" s="125"/>
      <c r="W19" s="125"/>
      <c r="X19" s="125"/>
      <c r="Y19" s="125"/>
      <c r="Z19" s="125"/>
      <c r="AA19" s="125"/>
      <c r="AB19" s="125"/>
      <c r="AC19" s="126"/>
      <c r="AD19" s="129">
        <v>0</v>
      </c>
      <c r="AE19" s="130"/>
      <c r="AF19" s="130"/>
      <c r="AG19" s="131"/>
      <c r="AH19" s="133">
        <v>29200</v>
      </c>
      <c r="AI19" s="134"/>
      <c r="AJ19" s="134"/>
      <c r="AK19" s="135"/>
      <c r="AL19" s="124" t="s">
        <v>128</v>
      </c>
      <c r="AM19" s="125"/>
      <c r="AN19" s="125"/>
      <c r="AO19" s="126"/>
      <c r="AP19" s="124">
        <v>29200</v>
      </c>
      <c r="AQ19" s="125"/>
      <c r="AR19" s="125"/>
      <c r="AS19" s="126"/>
      <c r="AT19" s="96"/>
      <c r="AU19" s="97"/>
      <c r="AV19" s="97"/>
      <c r="AW19" s="120"/>
      <c r="AX19" s="96"/>
      <c r="AY19" s="97"/>
      <c r="AZ19" s="97"/>
      <c r="BA19" s="120"/>
      <c r="BB19" s="90" t="s">
        <v>146</v>
      </c>
      <c r="BC19" s="91"/>
      <c r="BD19" s="91"/>
      <c r="BE19" s="92"/>
      <c r="BF19" s="49"/>
      <c r="BG19" s="96"/>
      <c r="BH19" s="97"/>
      <c r="BI19" s="97"/>
      <c r="BJ19" s="120"/>
      <c r="BK19" s="124">
        <v>29200</v>
      </c>
      <c r="BL19" s="125"/>
      <c r="BM19" s="125"/>
      <c r="BN19" s="126"/>
      <c r="BO19" s="102" t="s">
        <v>24</v>
      </c>
      <c r="BP19" s="103"/>
      <c r="BQ19" s="103"/>
      <c r="BR19" s="104"/>
      <c r="BS19" s="102"/>
      <c r="BT19" s="103"/>
      <c r="BU19" s="103"/>
      <c r="BV19" s="104"/>
      <c r="BW19" s="102" t="s">
        <v>24</v>
      </c>
      <c r="BX19" s="103"/>
      <c r="BY19" s="103"/>
      <c r="BZ19" s="104"/>
      <c r="CA19" s="96"/>
      <c r="CB19" s="97"/>
      <c r="CC19" s="97"/>
      <c r="CD19" s="120"/>
      <c r="CE19" s="96"/>
      <c r="CF19" s="97"/>
      <c r="CG19" s="97"/>
      <c r="CH19" s="120"/>
      <c r="CI19" s="105" t="s">
        <v>147</v>
      </c>
      <c r="CJ19" s="106"/>
      <c r="CK19" s="106"/>
      <c r="CL19" s="106"/>
      <c r="CM19" s="106"/>
      <c r="CN19" s="107"/>
      <c r="CO19" s="102"/>
      <c r="CP19" s="103"/>
      <c r="CQ19" s="103"/>
      <c r="CR19" s="104"/>
      <c r="CS19" s="102" t="s">
        <v>163</v>
      </c>
      <c r="CT19" s="103"/>
      <c r="CU19" s="103"/>
      <c r="CV19" s="104"/>
      <c r="CW19" s="105" t="s">
        <v>160</v>
      </c>
      <c r="CX19" s="106"/>
      <c r="CY19" s="106"/>
      <c r="CZ19" s="106"/>
      <c r="DA19" s="107"/>
      <c r="DB19" s="105" t="s">
        <v>161</v>
      </c>
      <c r="DC19" s="106"/>
      <c r="DD19" s="106"/>
      <c r="DE19" s="106"/>
      <c r="DF19" s="107"/>
      <c r="DG19" s="102" t="s">
        <v>150</v>
      </c>
      <c r="DH19" s="103"/>
      <c r="DI19" s="103"/>
      <c r="DJ19" s="103"/>
      <c r="DK19" s="104"/>
      <c r="DL19" s="96"/>
      <c r="DM19" s="97"/>
      <c r="DN19" s="97"/>
      <c r="DO19" s="97"/>
      <c r="DP19" s="97"/>
      <c r="DQ19" s="97"/>
      <c r="DR19" s="97"/>
      <c r="DS19" s="97"/>
      <c r="DT19" s="97"/>
      <c r="DU19" s="97"/>
      <c r="DV19" s="120"/>
      <c r="DW19" s="121" t="s">
        <v>148</v>
      </c>
      <c r="DX19" s="122"/>
      <c r="DY19" s="122"/>
      <c r="DZ19" s="122"/>
      <c r="EA19" s="122"/>
      <c r="EB19" s="122"/>
      <c r="EC19" s="122"/>
      <c r="ED19" s="122"/>
      <c r="EE19" s="123"/>
      <c r="EF19" s="96"/>
      <c r="EG19" s="97"/>
      <c r="EH19" s="97"/>
      <c r="EI19" s="97"/>
      <c r="EJ19" s="120"/>
      <c r="EK19" s="96"/>
      <c r="EL19" s="97"/>
      <c r="EM19" s="97"/>
      <c r="EN19" s="97"/>
      <c r="EO19" s="97"/>
      <c r="EP19" s="120"/>
      <c r="EQ19" s="121" t="s">
        <v>148</v>
      </c>
      <c r="ER19" s="122"/>
      <c r="ES19" s="122"/>
      <c r="ET19" s="122"/>
      <c r="EU19" s="122"/>
      <c r="EV19" s="123"/>
      <c r="EW19" s="121" t="s">
        <v>148</v>
      </c>
      <c r="EX19" s="122"/>
      <c r="EY19" s="122"/>
      <c r="EZ19" s="122"/>
      <c r="FA19" s="122"/>
      <c r="FB19" s="123"/>
      <c r="FC19" s="96"/>
      <c r="FD19" s="97"/>
      <c r="FE19" s="97"/>
      <c r="FF19" s="120"/>
      <c r="FG19" s="96"/>
      <c r="FH19" s="97"/>
      <c r="FI19" s="97"/>
      <c r="FJ19" s="120"/>
      <c r="FK19" s="96"/>
      <c r="FL19" s="97"/>
      <c r="FM19" s="97"/>
      <c r="FN19" s="97"/>
      <c r="FO19" s="98"/>
    </row>
    <row r="20" spans="1:171" s="14" customFormat="1" ht="16.5" customHeight="1" x14ac:dyDescent="0.2">
      <c r="A20" s="235" t="s">
        <v>141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7"/>
      <c r="AH20" s="238">
        <f>SUM(AH14:AH19)</f>
        <v>4764497.5</v>
      </c>
      <c r="AI20" s="239"/>
      <c r="AJ20" s="239"/>
      <c r="AK20" s="240"/>
      <c r="AL20" s="238">
        <v>0</v>
      </c>
      <c r="AM20" s="239"/>
      <c r="AN20" s="239"/>
      <c r="AO20" s="240"/>
      <c r="AP20" s="147">
        <f>SUM(AP14:AP19)</f>
        <v>4764497.5</v>
      </c>
      <c r="AQ20" s="147"/>
      <c r="AR20" s="147"/>
      <c r="AS20" s="147"/>
      <c r="AT20" s="53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4"/>
    </row>
    <row r="21" spans="1:171" s="51" customFormat="1" ht="44.25" customHeight="1" x14ac:dyDescent="0.2">
      <c r="A21" s="245" t="s">
        <v>30</v>
      </c>
      <c r="B21" s="103"/>
      <c r="C21" s="103"/>
      <c r="D21" s="104"/>
      <c r="E21" s="102" t="s">
        <v>133</v>
      </c>
      <c r="F21" s="103"/>
      <c r="G21" s="103"/>
      <c r="H21" s="103"/>
      <c r="I21" s="103"/>
      <c r="J21" s="103"/>
      <c r="K21" s="104"/>
      <c r="L21" s="90" t="s">
        <v>132</v>
      </c>
      <c r="M21" s="91"/>
      <c r="N21" s="91"/>
      <c r="O21" s="92"/>
      <c r="P21" s="102" t="s">
        <v>70</v>
      </c>
      <c r="Q21" s="103"/>
      <c r="R21" s="103"/>
      <c r="S21" s="104"/>
      <c r="T21" s="148">
        <v>30200</v>
      </c>
      <c r="U21" s="149"/>
      <c r="V21" s="149"/>
      <c r="W21" s="149"/>
      <c r="X21" s="149"/>
      <c r="Y21" s="149"/>
      <c r="Z21" s="149"/>
      <c r="AA21" s="149"/>
      <c r="AB21" s="149"/>
      <c r="AC21" s="150"/>
      <c r="AD21" s="102" t="s">
        <v>140</v>
      </c>
      <c r="AE21" s="103"/>
      <c r="AF21" s="103"/>
      <c r="AG21" s="104"/>
      <c r="AH21" s="148">
        <v>30200</v>
      </c>
      <c r="AI21" s="149"/>
      <c r="AJ21" s="149"/>
      <c r="AK21" s="150"/>
      <c r="AL21" s="148">
        <v>0</v>
      </c>
      <c r="AM21" s="149"/>
      <c r="AN21" s="149"/>
      <c r="AO21" s="150"/>
      <c r="AP21" s="148">
        <v>30200</v>
      </c>
      <c r="AQ21" s="149"/>
      <c r="AR21" s="149"/>
      <c r="AS21" s="150"/>
      <c r="AT21" s="96"/>
      <c r="AU21" s="97"/>
      <c r="AV21" s="97"/>
      <c r="AW21" s="120"/>
      <c r="AX21" s="96"/>
      <c r="AY21" s="97"/>
      <c r="AZ21" s="97"/>
      <c r="BA21" s="120"/>
      <c r="BB21" s="90" t="s">
        <v>146</v>
      </c>
      <c r="BC21" s="91"/>
      <c r="BD21" s="91"/>
      <c r="BE21" s="92"/>
      <c r="BF21" s="49"/>
      <c r="BG21" s="96"/>
      <c r="BH21" s="97"/>
      <c r="BI21" s="97"/>
      <c r="BJ21" s="120"/>
      <c r="BK21" s="148">
        <v>30200</v>
      </c>
      <c r="BL21" s="149"/>
      <c r="BM21" s="149"/>
      <c r="BN21" s="150"/>
      <c r="BO21" s="102" t="s">
        <v>24</v>
      </c>
      <c r="BP21" s="103"/>
      <c r="BQ21" s="103"/>
      <c r="BR21" s="104"/>
      <c r="BS21" s="102"/>
      <c r="BT21" s="103"/>
      <c r="BU21" s="103"/>
      <c r="BV21" s="104"/>
      <c r="BW21" s="102" t="s">
        <v>24</v>
      </c>
      <c r="BX21" s="103"/>
      <c r="BY21" s="103"/>
      <c r="BZ21" s="104"/>
      <c r="CA21" s="96"/>
      <c r="CB21" s="97"/>
      <c r="CC21" s="97"/>
      <c r="CD21" s="120"/>
      <c r="CE21" s="96"/>
      <c r="CF21" s="97"/>
      <c r="CG21" s="97"/>
      <c r="CH21" s="120"/>
      <c r="CI21" s="99" t="s">
        <v>147</v>
      </c>
      <c r="CJ21" s="100"/>
      <c r="CK21" s="100"/>
      <c r="CL21" s="100"/>
      <c r="CM21" s="100"/>
      <c r="CN21" s="101"/>
      <c r="CO21" s="96"/>
      <c r="CP21" s="97"/>
      <c r="CQ21" s="97"/>
      <c r="CR21" s="120"/>
      <c r="CS21" s="102" t="s">
        <v>163</v>
      </c>
      <c r="CT21" s="103"/>
      <c r="CU21" s="103"/>
      <c r="CV21" s="104"/>
      <c r="CW21" s="102" t="s">
        <v>160</v>
      </c>
      <c r="CX21" s="103"/>
      <c r="CY21" s="103"/>
      <c r="CZ21" s="103"/>
      <c r="DA21" s="104"/>
      <c r="DB21" s="102" t="s">
        <v>161</v>
      </c>
      <c r="DC21" s="103"/>
      <c r="DD21" s="103"/>
      <c r="DE21" s="103"/>
      <c r="DF21" s="104"/>
      <c r="DG21" s="102" t="s">
        <v>150</v>
      </c>
      <c r="DH21" s="103"/>
      <c r="DI21" s="103"/>
      <c r="DJ21" s="103"/>
      <c r="DK21" s="104"/>
      <c r="DL21" s="102"/>
      <c r="DM21" s="103"/>
      <c r="DN21" s="103"/>
      <c r="DO21" s="103"/>
      <c r="DP21" s="103"/>
      <c r="DQ21" s="103"/>
      <c r="DR21" s="103"/>
      <c r="DS21" s="103"/>
      <c r="DT21" s="103"/>
      <c r="DU21" s="103"/>
      <c r="DV21" s="104"/>
      <c r="DW21" s="102" t="s">
        <v>148</v>
      </c>
      <c r="DX21" s="103"/>
      <c r="DY21" s="103"/>
      <c r="DZ21" s="103"/>
      <c r="EA21" s="103"/>
      <c r="EB21" s="103"/>
      <c r="EC21" s="103"/>
      <c r="ED21" s="103"/>
      <c r="EE21" s="104"/>
      <c r="EF21" s="102"/>
      <c r="EG21" s="103"/>
      <c r="EH21" s="103"/>
      <c r="EI21" s="103"/>
      <c r="EJ21" s="104"/>
      <c r="EK21" s="102"/>
      <c r="EL21" s="103"/>
      <c r="EM21" s="103"/>
      <c r="EN21" s="103"/>
      <c r="EO21" s="103"/>
      <c r="EP21" s="104"/>
      <c r="EQ21" s="102" t="s">
        <v>148</v>
      </c>
      <c r="ER21" s="103"/>
      <c r="ES21" s="103"/>
      <c r="ET21" s="103"/>
      <c r="EU21" s="103"/>
      <c r="EV21" s="104"/>
      <c r="EW21" s="102" t="s">
        <v>148</v>
      </c>
      <c r="EX21" s="103"/>
      <c r="EY21" s="103"/>
      <c r="EZ21" s="103"/>
      <c r="FA21" s="103"/>
      <c r="FB21" s="104"/>
      <c r="FC21" s="96"/>
      <c r="FD21" s="97"/>
      <c r="FE21" s="97"/>
      <c r="FF21" s="120"/>
      <c r="FG21" s="96"/>
      <c r="FH21" s="97"/>
      <c r="FI21" s="97"/>
      <c r="FJ21" s="120"/>
      <c r="FK21" s="96"/>
      <c r="FL21" s="97"/>
      <c r="FM21" s="97"/>
      <c r="FN21" s="97"/>
      <c r="FO21" s="98"/>
    </row>
    <row r="22" spans="1:171" s="51" customFormat="1" ht="16.5" customHeight="1" x14ac:dyDescent="0.2">
      <c r="A22" s="235" t="s">
        <v>143</v>
      </c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7"/>
      <c r="AH22" s="238">
        <f>AH21</f>
        <v>30200</v>
      </c>
      <c r="AI22" s="239"/>
      <c r="AJ22" s="239"/>
      <c r="AK22" s="240"/>
      <c r="AL22" s="238">
        <f>AL21</f>
        <v>0</v>
      </c>
      <c r="AM22" s="239"/>
      <c r="AN22" s="239"/>
      <c r="AO22" s="240"/>
      <c r="AP22" s="147">
        <f>AP21</f>
        <v>30200</v>
      </c>
      <c r="AQ22" s="147"/>
      <c r="AR22" s="147"/>
      <c r="AS22" s="147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52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08"/>
      <c r="FD22" s="108"/>
      <c r="FE22" s="108"/>
      <c r="FF22" s="108"/>
      <c r="FG22" s="108"/>
      <c r="FH22" s="108"/>
      <c r="FI22" s="108"/>
      <c r="FJ22" s="108"/>
      <c r="FK22" s="108"/>
      <c r="FL22" s="108"/>
      <c r="FM22" s="108"/>
      <c r="FN22" s="108"/>
      <c r="FO22" s="109"/>
    </row>
    <row r="23" spans="1:171" s="51" customFormat="1" ht="44.25" customHeight="1" x14ac:dyDescent="0.2">
      <c r="A23" s="245" t="s">
        <v>31</v>
      </c>
      <c r="B23" s="103"/>
      <c r="C23" s="103"/>
      <c r="D23" s="104"/>
      <c r="E23" s="102" t="s">
        <v>133</v>
      </c>
      <c r="F23" s="103"/>
      <c r="G23" s="103"/>
      <c r="H23" s="103"/>
      <c r="I23" s="103"/>
      <c r="J23" s="103"/>
      <c r="K23" s="104"/>
      <c r="L23" s="90" t="s">
        <v>132</v>
      </c>
      <c r="M23" s="91"/>
      <c r="N23" s="91"/>
      <c r="O23" s="92"/>
      <c r="P23" s="102" t="s">
        <v>70</v>
      </c>
      <c r="Q23" s="103"/>
      <c r="R23" s="103"/>
      <c r="S23" s="104"/>
      <c r="T23" s="148">
        <v>167800</v>
      </c>
      <c r="U23" s="149"/>
      <c r="V23" s="149"/>
      <c r="W23" s="149"/>
      <c r="X23" s="149"/>
      <c r="Y23" s="149"/>
      <c r="Z23" s="149"/>
      <c r="AA23" s="149"/>
      <c r="AB23" s="149"/>
      <c r="AC23" s="150"/>
      <c r="AD23" s="102" t="s">
        <v>140</v>
      </c>
      <c r="AE23" s="103"/>
      <c r="AF23" s="103"/>
      <c r="AG23" s="104"/>
      <c r="AH23" s="148">
        <v>167800</v>
      </c>
      <c r="AI23" s="149"/>
      <c r="AJ23" s="149"/>
      <c r="AK23" s="150"/>
      <c r="AL23" s="148">
        <v>0</v>
      </c>
      <c r="AM23" s="149"/>
      <c r="AN23" s="149"/>
      <c r="AO23" s="150"/>
      <c r="AP23" s="148">
        <v>167800</v>
      </c>
      <c r="AQ23" s="149"/>
      <c r="AR23" s="149"/>
      <c r="AS23" s="150"/>
      <c r="AT23" s="96"/>
      <c r="AU23" s="97"/>
      <c r="AV23" s="97"/>
      <c r="AW23" s="120"/>
      <c r="AX23" s="96"/>
      <c r="AY23" s="97"/>
      <c r="AZ23" s="97"/>
      <c r="BA23" s="120"/>
      <c r="BB23" s="90" t="s">
        <v>146</v>
      </c>
      <c r="BC23" s="91"/>
      <c r="BD23" s="91"/>
      <c r="BE23" s="92"/>
      <c r="BF23" s="49"/>
      <c r="BG23" s="96"/>
      <c r="BH23" s="97"/>
      <c r="BI23" s="97"/>
      <c r="BJ23" s="120"/>
      <c r="BK23" s="148">
        <v>167800</v>
      </c>
      <c r="BL23" s="149"/>
      <c r="BM23" s="149"/>
      <c r="BN23" s="150"/>
      <c r="BO23" s="102" t="s">
        <v>24</v>
      </c>
      <c r="BP23" s="103"/>
      <c r="BQ23" s="103"/>
      <c r="BR23" s="104"/>
      <c r="BS23" s="102"/>
      <c r="BT23" s="103"/>
      <c r="BU23" s="103"/>
      <c r="BV23" s="104"/>
      <c r="BW23" s="102" t="s">
        <v>24</v>
      </c>
      <c r="BX23" s="103"/>
      <c r="BY23" s="103"/>
      <c r="BZ23" s="104"/>
      <c r="CA23" s="96"/>
      <c r="CB23" s="97"/>
      <c r="CC23" s="97"/>
      <c r="CD23" s="120"/>
      <c r="CE23" s="96"/>
      <c r="CF23" s="97"/>
      <c r="CG23" s="97"/>
      <c r="CH23" s="120"/>
      <c r="CI23" s="99" t="s">
        <v>147</v>
      </c>
      <c r="CJ23" s="100"/>
      <c r="CK23" s="100"/>
      <c r="CL23" s="100"/>
      <c r="CM23" s="100"/>
      <c r="CN23" s="101"/>
      <c r="CO23" s="96"/>
      <c r="CP23" s="97"/>
      <c r="CQ23" s="97"/>
      <c r="CR23" s="120"/>
      <c r="CS23" s="102" t="s">
        <v>163</v>
      </c>
      <c r="CT23" s="103"/>
      <c r="CU23" s="103"/>
      <c r="CV23" s="104"/>
      <c r="CW23" s="121" t="s">
        <v>160</v>
      </c>
      <c r="CX23" s="122"/>
      <c r="CY23" s="122"/>
      <c r="CZ23" s="122"/>
      <c r="DA23" s="123"/>
      <c r="DB23" s="121" t="s">
        <v>161</v>
      </c>
      <c r="DC23" s="122"/>
      <c r="DD23" s="122"/>
      <c r="DE23" s="122"/>
      <c r="DF23" s="123"/>
      <c r="DG23" s="102" t="s">
        <v>150</v>
      </c>
      <c r="DH23" s="103"/>
      <c r="DI23" s="103"/>
      <c r="DJ23" s="103"/>
      <c r="DK23" s="104"/>
      <c r="DL23" s="102"/>
      <c r="DM23" s="103"/>
      <c r="DN23" s="103"/>
      <c r="DO23" s="103"/>
      <c r="DP23" s="103"/>
      <c r="DQ23" s="103"/>
      <c r="DR23" s="103"/>
      <c r="DS23" s="103"/>
      <c r="DT23" s="103"/>
      <c r="DU23" s="103"/>
      <c r="DV23" s="104"/>
      <c r="DW23" s="102" t="s">
        <v>148</v>
      </c>
      <c r="DX23" s="103"/>
      <c r="DY23" s="103"/>
      <c r="DZ23" s="103"/>
      <c r="EA23" s="103"/>
      <c r="EB23" s="103"/>
      <c r="EC23" s="103"/>
      <c r="ED23" s="103"/>
      <c r="EE23" s="104"/>
      <c r="EF23" s="102"/>
      <c r="EG23" s="103"/>
      <c r="EH23" s="103"/>
      <c r="EI23" s="103"/>
      <c r="EJ23" s="104"/>
      <c r="EK23" s="102"/>
      <c r="EL23" s="103"/>
      <c r="EM23" s="103"/>
      <c r="EN23" s="103"/>
      <c r="EO23" s="103"/>
      <c r="EP23" s="104"/>
      <c r="EQ23" s="102" t="s">
        <v>148</v>
      </c>
      <c r="ER23" s="103"/>
      <c r="ES23" s="103"/>
      <c r="ET23" s="103"/>
      <c r="EU23" s="103"/>
      <c r="EV23" s="104"/>
      <c r="EW23" s="102" t="s">
        <v>148</v>
      </c>
      <c r="EX23" s="103"/>
      <c r="EY23" s="103"/>
      <c r="EZ23" s="103"/>
      <c r="FA23" s="103"/>
      <c r="FB23" s="104"/>
      <c r="FC23" s="96"/>
      <c r="FD23" s="97"/>
      <c r="FE23" s="97"/>
      <c r="FF23" s="120"/>
      <c r="FG23" s="96"/>
      <c r="FH23" s="97"/>
      <c r="FI23" s="97"/>
      <c r="FJ23" s="120"/>
      <c r="FK23" s="96"/>
      <c r="FL23" s="97"/>
      <c r="FM23" s="97"/>
      <c r="FN23" s="97"/>
      <c r="FO23" s="98"/>
    </row>
    <row r="24" spans="1:171" s="51" customFormat="1" ht="16.5" customHeight="1" x14ac:dyDescent="0.2">
      <c r="A24" s="235" t="s">
        <v>144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7"/>
      <c r="AH24" s="238">
        <f>SUM(AH23:AH23)</f>
        <v>167800</v>
      </c>
      <c r="AI24" s="239"/>
      <c r="AJ24" s="239"/>
      <c r="AK24" s="240"/>
      <c r="AL24" s="238">
        <f>AL23</f>
        <v>0</v>
      </c>
      <c r="AM24" s="239"/>
      <c r="AN24" s="239"/>
      <c r="AO24" s="240"/>
      <c r="AP24" s="147">
        <f>SUM(AP23:AP23)</f>
        <v>167800</v>
      </c>
      <c r="AQ24" s="147"/>
      <c r="AR24" s="147"/>
      <c r="AS24" s="147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52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0"/>
      <c r="CS24" s="110"/>
      <c r="CT24" s="110"/>
      <c r="CU24" s="110"/>
      <c r="CV24" s="110"/>
      <c r="CW24" s="110"/>
      <c r="CX24" s="110"/>
      <c r="CY24" s="110"/>
      <c r="CZ24" s="110"/>
      <c r="DA24" s="110"/>
      <c r="DB24" s="110"/>
      <c r="DC24" s="110"/>
      <c r="DD24" s="110"/>
      <c r="DE24" s="110"/>
      <c r="DF24" s="110"/>
      <c r="DG24" s="110"/>
      <c r="DH24" s="110"/>
      <c r="DI24" s="110"/>
      <c r="DJ24" s="110"/>
      <c r="DK24" s="110"/>
      <c r="DL24" s="110"/>
      <c r="DM24" s="110"/>
      <c r="DN24" s="110"/>
      <c r="DO24" s="110"/>
      <c r="DP24" s="110"/>
      <c r="DQ24" s="110"/>
      <c r="DR24" s="110"/>
      <c r="DS24" s="110"/>
      <c r="DT24" s="110"/>
      <c r="DU24" s="110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1"/>
      <c r="FH24" s="111"/>
      <c r="FI24" s="111"/>
      <c r="FJ24" s="111"/>
      <c r="FK24" s="111"/>
      <c r="FL24" s="111"/>
      <c r="FM24" s="111"/>
      <c r="FN24" s="111"/>
      <c r="FO24" s="112"/>
    </row>
    <row r="25" spans="1:171" s="51" customFormat="1" ht="52.5" customHeight="1" x14ac:dyDescent="0.2">
      <c r="A25" s="245" t="s">
        <v>32</v>
      </c>
      <c r="B25" s="103"/>
      <c r="C25" s="103"/>
      <c r="D25" s="104"/>
      <c r="E25" s="96" t="s">
        <v>127</v>
      </c>
      <c r="F25" s="97"/>
      <c r="G25" s="97"/>
      <c r="H25" s="97"/>
      <c r="I25" s="97"/>
      <c r="J25" s="97"/>
      <c r="K25" s="120"/>
      <c r="L25" s="90" t="s">
        <v>142</v>
      </c>
      <c r="M25" s="91"/>
      <c r="N25" s="91"/>
      <c r="O25" s="92"/>
      <c r="P25" s="102" t="s">
        <v>70</v>
      </c>
      <c r="Q25" s="103"/>
      <c r="R25" s="103"/>
      <c r="S25" s="104"/>
      <c r="T25" s="148">
        <v>141296.04</v>
      </c>
      <c r="U25" s="149"/>
      <c r="V25" s="149"/>
      <c r="W25" s="149"/>
      <c r="X25" s="149"/>
      <c r="Y25" s="149"/>
      <c r="Z25" s="149"/>
      <c r="AA25" s="149"/>
      <c r="AB25" s="149"/>
      <c r="AC25" s="150"/>
      <c r="AD25" s="102" t="s">
        <v>140</v>
      </c>
      <c r="AE25" s="103"/>
      <c r="AF25" s="103"/>
      <c r="AG25" s="104"/>
      <c r="AH25" s="148">
        <v>141296.04</v>
      </c>
      <c r="AI25" s="149"/>
      <c r="AJ25" s="149"/>
      <c r="AK25" s="150"/>
      <c r="AL25" s="148">
        <v>0</v>
      </c>
      <c r="AM25" s="149"/>
      <c r="AN25" s="149"/>
      <c r="AO25" s="150"/>
      <c r="AP25" s="148">
        <v>141296.04</v>
      </c>
      <c r="AQ25" s="149"/>
      <c r="AR25" s="149"/>
      <c r="AS25" s="150"/>
      <c r="AT25" s="96"/>
      <c r="AU25" s="97"/>
      <c r="AV25" s="97"/>
      <c r="AW25" s="120"/>
      <c r="AX25" s="96"/>
      <c r="AY25" s="97"/>
      <c r="AZ25" s="97"/>
      <c r="BA25" s="120"/>
      <c r="BB25" s="90" t="s">
        <v>146</v>
      </c>
      <c r="BC25" s="91"/>
      <c r="BD25" s="91"/>
      <c r="BE25" s="92"/>
      <c r="BF25" s="49"/>
      <c r="BG25" s="96"/>
      <c r="BH25" s="97"/>
      <c r="BI25" s="97"/>
      <c r="BJ25" s="120"/>
      <c r="BK25" s="148">
        <v>141296.04</v>
      </c>
      <c r="BL25" s="149"/>
      <c r="BM25" s="149"/>
      <c r="BN25" s="150"/>
      <c r="BO25" s="102" t="s">
        <v>24</v>
      </c>
      <c r="BP25" s="103"/>
      <c r="BQ25" s="103"/>
      <c r="BR25" s="104"/>
      <c r="BS25" s="102"/>
      <c r="BT25" s="103"/>
      <c r="BU25" s="103"/>
      <c r="BV25" s="104"/>
      <c r="BW25" s="102" t="s">
        <v>24</v>
      </c>
      <c r="BX25" s="103"/>
      <c r="BY25" s="103"/>
      <c r="BZ25" s="104"/>
      <c r="CA25" s="96"/>
      <c r="CB25" s="97"/>
      <c r="CC25" s="97"/>
      <c r="CD25" s="120"/>
      <c r="CE25" s="96"/>
      <c r="CF25" s="97"/>
      <c r="CG25" s="97"/>
      <c r="CH25" s="120"/>
      <c r="CI25" s="90" t="s">
        <v>147</v>
      </c>
      <c r="CJ25" s="91"/>
      <c r="CK25" s="91"/>
      <c r="CL25" s="91"/>
      <c r="CM25" s="91"/>
      <c r="CN25" s="92"/>
      <c r="CO25" s="96"/>
      <c r="CP25" s="97"/>
      <c r="CQ25" s="97"/>
      <c r="CR25" s="120"/>
      <c r="CS25" s="102"/>
      <c r="CT25" s="103"/>
      <c r="CU25" s="103"/>
      <c r="CV25" s="104"/>
      <c r="CW25" s="102" t="s">
        <v>160</v>
      </c>
      <c r="CX25" s="103"/>
      <c r="CY25" s="103"/>
      <c r="CZ25" s="103"/>
      <c r="DA25" s="104"/>
      <c r="DB25" s="102" t="s">
        <v>161</v>
      </c>
      <c r="DC25" s="103"/>
      <c r="DD25" s="103"/>
      <c r="DE25" s="103"/>
      <c r="DF25" s="104"/>
      <c r="DG25" s="90" t="s">
        <v>149</v>
      </c>
      <c r="DH25" s="91"/>
      <c r="DI25" s="91"/>
      <c r="DJ25" s="91"/>
      <c r="DK25" s="92"/>
      <c r="DL25" s="102"/>
      <c r="DM25" s="103"/>
      <c r="DN25" s="103"/>
      <c r="DO25" s="103"/>
      <c r="DP25" s="103"/>
      <c r="DQ25" s="103"/>
      <c r="DR25" s="103"/>
      <c r="DS25" s="103"/>
      <c r="DT25" s="103"/>
      <c r="DU25" s="103"/>
      <c r="DV25" s="104"/>
      <c r="DW25" s="102" t="s">
        <v>148</v>
      </c>
      <c r="DX25" s="103"/>
      <c r="DY25" s="103"/>
      <c r="DZ25" s="103"/>
      <c r="EA25" s="103"/>
      <c r="EB25" s="103"/>
      <c r="EC25" s="103"/>
      <c r="ED25" s="103"/>
      <c r="EE25" s="104"/>
      <c r="EF25" s="102"/>
      <c r="EG25" s="103"/>
      <c r="EH25" s="103"/>
      <c r="EI25" s="103"/>
      <c r="EJ25" s="104"/>
      <c r="EK25" s="102"/>
      <c r="EL25" s="103"/>
      <c r="EM25" s="103"/>
      <c r="EN25" s="103"/>
      <c r="EO25" s="103"/>
      <c r="EP25" s="104"/>
      <c r="EQ25" s="102" t="s">
        <v>148</v>
      </c>
      <c r="ER25" s="103"/>
      <c r="ES25" s="103"/>
      <c r="ET25" s="103"/>
      <c r="EU25" s="103"/>
      <c r="EV25" s="104"/>
      <c r="EW25" s="102" t="s">
        <v>148</v>
      </c>
      <c r="EX25" s="103"/>
      <c r="EY25" s="103"/>
      <c r="EZ25" s="103"/>
      <c r="FA25" s="103"/>
      <c r="FB25" s="104"/>
      <c r="FC25" s="96"/>
      <c r="FD25" s="97"/>
      <c r="FE25" s="97"/>
      <c r="FF25" s="120"/>
      <c r="FG25" s="96"/>
      <c r="FH25" s="97"/>
      <c r="FI25" s="97"/>
      <c r="FJ25" s="120"/>
      <c r="FK25" s="96"/>
      <c r="FL25" s="97"/>
      <c r="FM25" s="97"/>
      <c r="FN25" s="97"/>
      <c r="FO25" s="98"/>
    </row>
    <row r="26" spans="1:171" s="51" customFormat="1" ht="16.5" customHeight="1" x14ac:dyDescent="0.2">
      <c r="A26" s="235" t="s">
        <v>145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7"/>
      <c r="AH26" s="238">
        <f>SUM(AH25:AH25)</f>
        <v>141296.04</v>
      </c>
      <c r="AI26" s="239"/>
      <c r="AJ26" s="239"/>
      <c r="AK26" s="240"/>
      <c r="AL26" s="238">
        <f>AL25</f>
        <v>0</v>
      </c>
      <c r="AM26" s="239"/>
      <c r="AN26" s="239"/>
      <c r="AO26" s="240"/>
      <c r="AP26" s="147">
        <f>SUM(AP25:AP25)</f>
        <v>141296.04</v>
      </c>
      <c r="AQ26" s="147"/>
      <c r="AR26" s="147"/>
      <c r="AS26" s="147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53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8"/>
      <c r="EY26" s="108"/>
      <c r="EZ26" s="108"/>
      <c r="FA26" s="108"/>
      <c r="FB26" s="108"/>
      <c r="FC26" s="108"/>
      <c r="FD26" s="108"/>
      <c r="FE26" s="108"/>
      <c r="FF26" s="108"/>
      <c r="FG26" s="108"/>
      <c r="FH26" s="108"/>
      <c r="FI26" s="108"/>
      <c r="FJ26" s="108"/>
      <c r="FK26" s="108"/>
      <c r="FL26" s="108"/>
      <c r="FM26" s="108"/>
      <c r="FN26" s="108"/>
      <c r="FO26" s="109"/>
    </row>
    <row r="27" spans="1:171" s="11" customFormat="1" ht="12.75" customHeight="1" thickBot="1" x14ac:dyDescent="0.25">
      <c r="A27" s="138" t="s">
        <v>106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39"/>
      <c r="FG27" s="139"/>
      <c r="FH27" s="139"/>
      <c r="FI27" s="139"/>
      <c r="FJ27" s="139"/>
      <c r="FK27" s="139"/>
      <c r="FL27" s="139"/>
      <c r="FM27" s="139"/>
      <c r="FN27" s="139"/>
      <c r="FO27" s="140"/>
    </row>
    <row r="28" spans="1:171" s="11" customFormat="1" ht="48.75" customHeight="1" thickBot="1" x14ac:dyDescent="0.25">
      <c r="A28" s="259" t="s">
        <v>33</v>
      </c>
      <c r="B28" s="260"/>
      <c r="C28" s="260"/>
      <c r="D28" s="261"/>
      <c r="E28" s="96" t="s">
        <v>135</v>
      </c>
      <c r="F28" s="97"/>
      <c r="G28" s="97"/>
      <c r="H28" s="97"/>
      <c r="I28" s="97"/>
      <c r="J28" s="97"/>
      <c r="K28" s="120"/>
      <c r="L28" s="99" t="s">
        <v>134</v>
      </c>
      <c r="M28" s="127"/>
      <c r="N28" s="127"/>
      <c r="O28" s="128"/>
      <c r="P28" s="246" t="s">
        <v>70</v>
      </c>
      <c r="Q28" s="247"/>
      <c r="R28" s="247"/>
      <c r="S28" s="248"/>
      <c r="T28" s="119">
        <v>28700</v>
      </c>
      <c r="U28" s="119"/>
      <c r="V28" s="119"/>
      <c r="W28" s="119"/>
      <c r="X28" s="119"/>
      <c r="Y28" s="119"/>
      <c r="Z28" s="119"/>
      <c r="AA28" s="119"/>
      <c r="AB28" s="119"/>
      <c r="AC28" s="119"/>
      <c r="AD28" s="244">
        <v>0</v>
      </c>
      <c r="AE28" s="244"/>
      <c r="AF28" s="244"/>
      <c r="AG28" s="244"/>
      <c r="AH28" s="241">
        <v>28700</v>
      </c>
      <c r="AI28" s="242"/>
      <c r="AJ28" s="242"/>
      <c r="AK28" s="243"/>
      <c r="AL28" s="241">
        <v>0</v>
      </c>
      <c r="AM28" s="242"/>
      <c r="AN28" s="242"/>
      <c r="AO28" s="243"/>
      <c r="AP28" s="119">
        <v>28700</v>
      </c>
      <c r="AQ28" s="119"/>
      <c r="AR28" s="119"/>
      <c r="AS28" s="119"/>
      <c r="AT28" s="113"/>
      <c r="AU28" s="114"/>
      <c r="AV28" s="114"/>
      <c r="AW28" s="115"/>
      <c r="AX28" s="113"/>
      <c r="AY28" s="114"/>
      <c r="AZ28" s="114"/>
      <c r="BA28" s="115"/>
      <c r="BB28" s="93" t="s">
        <v>146</v>
      </c>
      <c r="BC28" s="94"/>
      <c r="BD28" s="94"/>
      <c r="BE28" s="94"/>
      <c r="BF28" s="95"/>
      <c r="BG28" s="144"/>
      <c r="BH28" s="145"/>
      <c r="BI28" s="145"/>
      <c r="BJ28" s="146"/>
      <c r="BK28" s="119">
        <v>28700</v>
      </c>
      <c r="BL28" s="119"/>
      <c r="BM28" s="119"/>
      <c r="BN28" s="119"/>
      <c r="BO28" s="102" t="s">
        <v>24</v>
      </c>
      <c r="BP28" s="103"/>
      <c r="BQ28" s="103"/>
      <c r="BR28" s="104"/>
      <c r="BS28" s="102"/>
      <c r="BT28" s="103"/>
      <c r="BU28" s="103"/>
      <c r="BV28" s="104"/>
      <c r="BW28" s="102" t="s">
        <v>24</v>
      </c>
      <c r="BX28" s="103"/>
      <c r="BY28" s="103"/>
      <c r="BZ28" s="104"/>
      <c r="CA28" s="113"/>
      <c r="CB28" s="114"/>
      <c r="CC28" s="114"/>
      <c r="CD28" s="115"/>
      <c r="CE28" s="113"/>
      <c r="CF28" s="114"/>
      <c r="CG28" s="114"/>
      <c r="CH28" s="115"/>
      <c r="CI28" s="90" t="s">
        <v>147</v>
      </c>
      <c r="CJ28" s="91"/>
      <c r="CK28" s="91"/>
      <c r="CL28" s="91"/>
      <c r="CM28" s="91"/>
      <c r="CN28" s="92"/>
      <c r="CO28" s="113"/>
      <c r="CP28" s="114"/>
      <c r="CQ28" s="114"/>
      <c r="CR28" s="115"/>
      <c r="CS28" s="113"/>
      <c r="CT28" s="114"/>
      <c r="CU28" s="114"/>
      <c r="CV28" s="115"/>
      <c r="CW28" s="116" t="s">
        <v>160</v>
      </c>
      <c r="CX28" s="117"/>
      <c r="CY28" s="117"/>
      <c r="CZ28" s="117"/>
      <c r="DA28" s="118"/>
      <c r="DB28" s="116" t="s">
        <v>161</v>
      </c>
      <c r="DC28" s="117"/>
      <c r="DD28" s="117"/>
      <c r="DE28" s="117"/>
      <c r="DF28" s="118"/>
      <c r="DG28" s="90" t="s">
        <v>151</v>
      </c>
      <c r="DH28" s="91"/>
      <c r="DI28" s="91"/>
      <c r="DJ28" s="91"/>
      <c r="DK28" s="92"/>
      <c r="DL28" s="93"/>
      <c r="DM28" s="94"/>
      <c r="DN28" s="94"/>
      <c r="DO28" s="94"/>
      <c r="DP28" s="94"/>
      <c r="DQ28" s="94"/>
      <c r="DR28" s="94"/>
      <c r="DS28" s="94"/>
      <c r="DT28" s="94"/>
      <c r="DU28" s="94"/>
      <c r="DV28" s="95"/>
      <c r="DW28" s="93" t="s">
        <v>148</v>
      </c>
      <c r="DX28" s="94"/>
      <c r="DY28" s="94"/>
      <c r="DZ28" s="94"/>
      <c r="EA28" s="94"/>
      <c r="EB28" s="94"/>
      <c r="EC28" s="94"/>
      <c r="ED28" s="94"/>
      <c r="EE28" s="95"/>
      <c r="EF28" s="93"/>
      <c r="EG28" s="94"/>
      <c r="EH28" s="94"/>
      <c r="EI28" s="94"/>
      <c r="EJ28" s="95"/>
      <c r="EK28" s="93"/>
      <c r="EL28" s="94"/>
      <c r="EM28" s="94"/>
      <c r="EN28" s="94"/>
      <c r="EO28" s="94"/>
      <c r="EP28" s="95"/>
      <c r="EQ28" s="93" t="s">
        <v>148</v>
      </c>
      <c r="ER28" s="94"/>
      <c r="ES28" s="94"/>
      <c r="ET28" s="94"/>
      <c r="EU28" s="94"/>
      <c r="EV28" s="95"/>
      <c r="EW28" s="93" t="s">
        <v>148</v>
      </c>
      <c r="EX28" s="94"/>
      <c r="EY28" s="94"/>
      <c r="EZ28" s="94"/>
      <c r="FA28" s="94"/>
      <c r="FB28" s="95"/>
      <c r="FC28" s="93"/>
      <c r="FD28" s="94"/>
      <c r="FE28" s="94"/>
      <c r="FF28" s="95"/>
      <c r="FG28" s="93"/>
      <c r="FH28" s="94"/>
      <c r="FI28" s="94"/>
      <c r="FJ28" s="95"/>
      <c r="FK28" s="88"/>
      <c r="FL28" s="88"/>
      <c r="FM28" s="88"/>
      <c r="FN28" s="88"/>
      <c r="FO28" s="89"/>
    </row>
    <row r="29" spans="1:171" s="11" customFormat="1" ht="42.75" customHeight="1" x14ac:dyDescent="0.2">
      <c r="A29" s="259" t="s">
        <v>34</v>
      </c>
      <c r="B29" s="260"/>
      <c r="C29" s="260"/>
      <c r="D29" s="261"/>
      <c r="E29" s="96" t="s">
        <v>139</v>
      </c>
      <c r="F29" s="97"/>
      <c r="G29" s="97"/>
      <c r="H29" s="97"/>
      <c r="I29" s="97"/>
      <c r="J29" s="97"/>
      <c r="K29" s="120"/>
      <c r="L29" s="99" t="s">
        <v>138</v>
      </c>
      <c r="M29" s="127"/>
      <c r="N29" s="127"/>
      <c r="O29" s="128"/>
      <c r="P29" s="88" t="s">
        <v>70</v>
      </c>
      <c r="Q29" s="88"/>
      <c r="R29" s="88"/>
      <c r="S29" s="88"/>
      <c r="T29" s="119">
        <v>3200</v>
      </c>
      <c r="U29" s="119"/>
      <c r="V29" s="119"/>
      <c r="W29" s="119"/>
      <c r="X29" s="119"/>
      <c r="Y29" s="119"/>
      <c r="Z29" s="119"/>
      <c r="AA29" s="119"/>
      <c r="AB29" s="119"/>
      <c r="AC29" s="119"/>
      <c r="AD29" s="244" t="s">
        <v>140</v>
      </c>
      <c r="AE29" s="244"/>
      <c r="AF29" s="244"/>
      <c r="AG29" s="244"/>
      <c r="AH29" s="241">
        <v>3200</v>
      </c>
      <c r="AI29" s="242"/>
      <c r="AJ29" s="242"/>
      <c r="AK29" s="243"/>
      <c r="AL29" s="241">
        <v>0</v>
      </c>
      <c r="AM29" s="242"/>
      <c r="AN29" s="242"/>
      <c r="AO29" s="243"/>
      <c r="AP29" s="119">
        <v>3200</v>
      </c>
      <c r="AQ29" s="119"/>
      <c r="AR29" s="119"/>
      <c r="AS29" s="119"/>
      <c r="AT29" s="113"/>
      <c r="AU29" s="114"/>
      <c r="AV29" s="114"/>
      <c r="AW29" s="115"/>
      <c r="AX29" s="113"/>
      <c r="AY29" s="114"/>
      <c r="AZ29" s="114"/>
      <c r="BA29" s="115"/>
      <c r="BB29" s="93" t="s">
        <v>146</v>
      </c>
      <c r="BC29" s="94"/>
      <c r="BD29" s="94"/>
      <c r="BE29" s="94"/>
      <c r="BF29" s="95"/>
      <c r="BG29" s="144"/>
      <c r="BH29" s="145"/>
      <c r="BI29" s="145"/>
      <c r="BJ29" s="146"/>
      <c r="BK29" s="119">
        <v>3200</v>
      </c>
      <c r="BL29" s="119"/>
      <c r="BM29" s="119"/>
      <c r="BN29" s="119"/>
      <c r="BO29" s="102" t="s">
        <v>24</v>
      </c>
      <c r="BP29" s="103"/>
      <c r="BQ29" s="103"/>
      <c r="BR29" s="104"/>
      <c r="BS29" s="102"/>
      <c r="BT29" s="103"/>
      <c r="BU29" s="103"/>
      <c r="BV29" s="104"/>
      <c r="BW29" s="102" t="s">
        <v>24</v>
      </c>
      <c r="BX29" s="103"/>
      <c r="BY29" s="103"/>
      <c r="BZ29" s="104"/>
      <c r="CA29" s="113"/>
      <c r="CB29" s="114"/>
      <c r="CC29" s="114"/>
      <c r="CD29" s="115"/>
      <c r="CE29" s="113"/>
      <c r="CF29" s="114"/>
      <c r="CG29" s="114"/>
      <c r="CH29" s="115"/>
      <c r="CI29" s="90" t="s">
        <v>147</v>
      </c>
      <c r="CJ29" s="91"/>
      <c r="CK29" s="91"/>
      <c r="CL29" s="91"/>
      <c r="CM29" s="91"/>
      <c r="CN29" s="92"/>
      <c r="CO29" s="113"/>
      <c r="CP29" s="114"/>
      <c r="CQ29" s="114"/>
      <c r="CR29" s="115"/>
      <c r="CS29" s="113"/>
      <c r="CT29" s="114"/>
      <c r="CU29" s="114"/>
      <c r="CV29" s="115"/>
      <c r="CW29" s="116" t="s">
        <v>160</v>
      </c>
      <c r="CX29" s="117"/>
      <c r="CY29" s="117"/>
      <c r="CZ29" s="117"/>
      <c r="DA29" s="118"/>
      <c r="DB29" s="116" t="s">
        <v>161</v>
      </c>
      <c r="DC29" s="117"/>
      <c r="DD29" s="117"/>
      <c r="DE29" s="117"/>
      <c r="DF29" s="118"/>
      <c r="DG29" s="90" t="s">
        <v>151</v>
      </c>
      <c r="DH29" s="91"/>
      <c r="DI29" s="91"/>
      <c r="DJ29" s="91"/>
      <c r="DK29" s="92"/>
      <c r="DL29" s="93"/>
      <c r="DM29" s="94"/>
      <c r="DN29" s="94"/>
      <c r="DO29" s="94"/>
      <c r="DP29" s="94"/>
      <c r="DQ29" s="94"/>
      <c r="DR29" s="94"/>
      <c r="DS29" s="94"/>
      <c r="DT29" s="94"/>
      <c r="DU29" s="94"/>
      <c r="DV29" s="95"/>
      <c r="DW29" s="93" t="s">
        <v>148</v>
      </c>
      <c r="DX29" s="94"/>
      <c r="DY29" s="94"/>
      <c r="DZ29" s="94"/>
      <c r="EA29" s="94"/>
      <c r="EB29" s="94"/>
      <c r="EC29" s="94"/>
      <c r="ED29" s="94"/>
      <c r="EE29" s="95"/>
      <c r="EF29" s="93"/>
      <c r="EG29" s="94"/>
      <c r="EH29" s="94"/>
      <c r="EI29" s="94"/>
      <c r="EJ29" s="95"/>
      <c r="EK29" s="93"/>
      <c r="EL29" s="94"/>
      <c r="EM29" s="94"/>
      <c r="EN29" s="94"/>
      <c r="EO29" s="94"/>
      <c r="EP29" s="95"/>
      <c r="EQ29" s="93" t="s">
        <v>148</v>
      </c>
      <c r="ER29" s="94"/>
      <c r="ES29" s="94"/>
      <c r="ET29" s="94"/>
      <c r="EU29" s="94"/>
      <c r="EV29" s="95"/>
      <c r="EW29" s="93" t="s">
        <v>148</v>
      </c>
      <c r="EX29" s="94"/>
      <c r="EY29" s="94"/>
      <c r="EZ29" s="94"/>
      <c r="FA29" s="94"/>
      <c r="FB29" s="95"/>
      <c r="FC29" s="93"/>
      <c r="FD29" s="94"/>
      <c r="FE29" s="94"/>
      <c r="FF29" s="95"/>
      <c r="FG29" s="93"/>
      <c r="FH29" s="94"/>
      <c r="FI29" s="94"/>
      <c r="FJ29" s="95"/>
      <c r="FK29" s="88"/>
      <c r="FL29" s="88"/>
      <c r="FM29" s="88"/>
      <c r="FN29" s="88"/>
      <c r="FO29" s="89"/>
    </row>
    <row r="30" spans="1:171" s="11" customFormat="1" ht="17.25" customHeight="1" x14ac:dyDescent="0.2">
      <c r="A30" s="265" t="s">
        <v>141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7"/>
      <c r="AH30" s="147">
        <f>SUM(AH28:AH29)</f>
        <v>31900</v>
      </c>
      <c r="AI30" s="147"/>
      <c r="AJ30" s="147"/>
      <c r="AK30" s="147"/>
      <c r="AL30" s="147">
        <f>SUM(AL27:AL28)</f>
        <v>0</v>
      </c>
      <c r="AM30" s="147"/>
      <c r="AN30" s="147"/>
      <c r="AO30" s="147"/>
      <c r="AP30" s="239">
        <f>SUM(AP28:AP29)</f>
        <v>31900</v>
      </c>
      <c r="AQ30" s="239"/>
      <c r="AR30" s="239"/>
      <c r="AS30" s="240"/>
      <c r="AT30" s="262"/>
      <c r="AU30" s="263"/>
      <c r="AV30" s="263"/>
      <c r="AW30" s="263"/>
      <c r="AX30" s="263"/>
      <c r="AY30" s="263"/>
      <c r="AZ30" s="263"/>
      <c r="BA30" s="263"/>
      <c r="BB30" s="263"/>
      <c r="BC30" s="263"/>
      <c r="BD30" s="263"/>
      <c r="BE30" s="263"/>
      <c r="BF30" s="263"/>
      <c r="BG30" s="263"/>
      <c r="BH30" s="263"/>
      <c r="BI30" s="263"/>
      <c r="BJ30" s="263"/>
      <c r="BK30" s="263"/>
      <c r="BL30" s="263"/>
      <c r="BM30" s="263"/>
      <c r="BN30" s="263"/>
      <c r="BO30" s="263"/>
      <c r="BP30" s="263"/>
      <c r="BQ30" s="263"/>
      <c r="BR30" s="263"/>
      <c r="BS30" s="263"/>
      <c r="BT30" s="263"/>
      <c r="BU30" s="263"/>
      <c r="BV30" s="263"/>
      <c r="BW30" s="263"/>
      <c r="BX30" s="263"/>
      <c r="BY30" s="263"/>
      <c r="BZ30" s="263"/>
      <c r="CA30" s="263"/>
      <c r="CB30" s="263"/>
      <c r="CC30" s="263"/>
      <c r="CD30" s="263"/>
      <c r="CE30" s="263"/>
      <c r="CF30" s="263"/>
      <c r="CG30" s="263"/>
      <c r="CH30" s="263"/>
      <c r="CI30" s="263"/>
      <c r="CJ30" s="263"/>
      <c r="CK30" s="263"/>
      <c r="CL30" s="263"/>
      <c r="CM30" s="263"/>
      <c r="CN30" s="263"/>
      <c r="CO30" s="263"/>
      <c r="CP30" s="263"/>
      <c r="CQ30" s="263"/>
      <c r="CR30" s="263"/>
      <c r="CS30" s="263"/>
      <c r="CT30" s="263"/>
      <c r="CU30" s="263"/>
      <c r="CV30" s="263"/>
      <c r="CW30" s="263"/>
      <c r="CX30" s="263"/>
      <c r="CY30" s="263"/>
      <c r="CZ30" s="263"/>
      <c r="DA30" s="263"/>
      <c r="DB30" s="263"/>
      <c r="DC30" s="263"/>
      <c r="DD30" s="263"/>
      <c r="DE30" s="263"/>
      <c r="DF30" s="263"/>
      <c r="DG30" s="263"/>
      <c r="DH30" s="263"/>
      <c r="DI30" s="263"/>
      <c r="DJ30" s="263"/>
      <c r="DK30" s="263"/>
      <c r="DL30" s="263"/>
      <c r="DM30" s="263"/>
      <c r="DN30" s="263"/>
      <c r="DO30" s="263"/>
      <c r="DP30" s="263"/>
      <c r="DQ30" s="263"/>
      <c r="DR30" s="263"/>
      <c r="DS30" s="263"/>
      <c r="DT30" s="263"/>
      <c r="DU30" s="263"/>
      <c r="DV30" s="263"/>
      <c r="DW30" s="263"/>
      <c r="DX30" s="263"/>
      <c r="DY30" s="263"/>
      <c r="DZ30" s="263"/>
      <c r="EA30" s="263"/>
      <c r="EB30" s="263"/>
      <c r="EC30" s="263"/>
      <c r="ED30" s="263"/>
      <c r="EE30" s="263"/>
      <c r="EF30" s="263"/>
      <c r="EG30" s="263"/>
      <c r="EH30" s="263"/>
      <c r="EI30" s="263"/>
      <c r="EJ30" s="263"/>
      <c r="EK30" s="263"/>
      <c r="EL30" s="263"/>
      <c r="EM30" s="263"/>
      <c r="EN30" s="263"/>
      <c r="EO30" s="263"/>
      <c r="EP30" s="263"/>
      <c r="EQ30" s="263"/>
      <c r="ER30" s="263"/>
      <c r="ES30" s="263"/>
      <c r="ET30" s="263"/>
      <c r="EU30" s="263"/>
      <c r="EV30" s="263"/>
      <c r="EW30" s="263"/>
      <c r="EX30" s="263"/>
      <c r="EY30" s="263"/>
      <c r="EZ30" s="263"/>
      <c r="FA30" s="263"/>
      <c r="FB30" s="263"/>
      <c r="FC30" s="263"/>
      <c r="FD30" s="263"/>
      <c r="FE30" s="263"/>
      <c r="FF30" s="263"/>
      <c r="FG30" s="263"/>
      <c r="FH30" s="263"/>
      <c r="FI30" s="263"/>
      <c r="FJ30" s="263"/>
      <c r="FK30" s="263"/>
      <c r="FL30" s="263"/>
      <c r="FM30" s="263"/>
      <c r="FN30" s="263"/>
      <c r="FO30" s="264"/>
    </row>
    <row r="31" spans="1:171" s="1" customFormat="1" ht="30.75" customHeight="1" x14ac:dyDescent="0.25">
      <c r="A31" s="251" t="s">
        <v>84</v>
      </c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9"/>
      <c r="BW31" s="250"/>
      <c r="BX31" s="250"/>
      <c r="BY31" s="250"/>
      <c r="BZ31" s="250"/>
      <c r="CA31" s="250"/>
      <c r="CB31" s="250"/>
      <c r="CC31" s="250"/>
      <c r="CD31" s="250"/>
      <c r="CE31" s="250"/>
      <c r="CF31" s="250"/>
      <c r="CG31" s="250"/>
      <c r="CH31" s="250"/>
      <c r="CI31" s="250"/>
      <c r="CJ31" s="250"/>
      <c r="CK31" s="250"/>
      <c r="CL31" s="250"/>
      <c r="CM31" s="250"/>
      <c r="CN31" s="250"/>
      <c r="CO31" s="250"/>
      <c r="CP31" s="250"/>
      <c r="CQ31" s="250"/>
      <c r="CR31" s="250"/>
      <c r="CS31" s="250"/>
      <c r="CT31" s="250"/>
      <c r="CU31" s="250"/>
      <c r="CV31" s="250"/>
      <c r="CW31" s="9"/>
      <c r="CX31" s="9"/>
      <c r="DB31" s="250"/>
      <c r="DC31" s="250"/>
      <c r="DD31" s="250"/>
      <c r="DE31" s="250"/>
      <c r="DF31" s="250"/>
      <c r="DG31" s="250"/>
      <c r="DH31" s="250"/>
      <c r="DI31" s="250"/>
      <c r="DJ31" s="250"/>
      <c r="DK31" s="250"/>
      <c r="DL31" s="250"/>
      <c r="DM31" s="250"/>
      <c r="DN31" s="250"/>
      <c r="DO31" s="250"/>
      <c r="DP31" s="250"/>
      <c r="DQ31" s="250"/>
      <c r="DR31" s="250"/>
      <c r="DS31" s="250"/>
      <c r="DT31" s="250"/>
      <c r="DU31" s="250"/>
      <c r="DV31" s="250"/>
      <c r="DW31" s="250"/>
      <c r="DX31" s="250"/>
      <c r="DY31" s="250"/>
      <c r="DZ31" s="250"/>
      <c r="EA31" s="250"/>
      <c r="EB31" s="250"/>
      <c r="EC31" s="250"/>
      <c r="ED31" s="250"/>
      <c r="EE31" s="250"/>
      <c r="EF31" s="6"/>
      <c r="EG31" s="6"/>
      <c r="EH31" s="6"/>
      <c r="EI31" s="6"/>
      <c r="EJ31" s="6"/>
      <c r="EK31" s="6"/>
    </row>
    <row r="32" spans="1:171" s="1" customFormat="1" ht="15" x14ac:dyDescent="0.25">
      <c r="A32" s="256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AK32" s="249" t="s">
        <v>8</v>
      </c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49"/>
      <c r="BB32" s="249"/>
      <c r="BC32" s="249"/>
      <c r="BD32" s="249"/>
      <c r="BE32" s="249"/>
      <c r="BF32" s="249"/>
      <c r="BG32" s="249"/>
      <c r="BH32" s="249"/>
      <c r="BI32" s="249"/>
      <c r="BJ32" s="249"/>
      <c r="BK32" s="249"/>
      <c r="BL32" s="249"/>
      <c r="BM32" s="249"/>
      <c r="BN32" s="249"/>
      <c r="BO32" s="249"/>
      <c r="BP32" s="249"/>
      <c r="BQ32" s="249"/>
      <c r="BR32" s="249"/>
      <c r="BS32" s="10"/>
      <c r="BW32" s="249" t="s">
        <v>0</v>
      </c>
      <c r="BX32" s="249"/>
      <c r="BY32" s="249"/>
      <c r="BZ32" s="249"/>
      <c r="CA32" s="249"/>
      <c r="CB32" s="249"/>
      <c r="CC32" s="249"/>
      <c r="CD32" s="249"/>
      <c r="CE32" s="249"/>
      <c r="CF32" s="249"/>
      <c r="CG32" s="249"/>
      <c r="CH32" s="249"/>
      <c r="CI32" s="249"/>
      <c r="CJ32" s="249"/>
      <c r="CK32" s="249"/>
      <c r="CL32" s="249"/>
      <c r="CM32" s="249"/>
      <c r="CN32" s="249"/>
      <c r="CO32" s="249"/>
      <c r="CP32" s="249"/>
      <c r="CQ32" s="249"/>
      <c r="CR32" s="249"/>
      <c r="CS32" s="249"/>
      <c r="CT32" s="249"/>
      <c r="CU32" s="249"/>
      <c r="CV32" s="249"/>
      <c r="CW32" s="10"/>
      <c r="CX32" s="10"/>
      <c r="DB32" s="249" t="s">
        <v>7</v>
      </c>
      <c r="DC32" s="249"/>
      <c r="DD32" s="249"/>
      <c r="DE32" s="249"/>
      <c r="DF32" s="249"/>
      <c r="DG32" s="249"/>
      <c r="DH32" s="249"/>
      <c r="DI32" s="249"/>
      <c r="DJ32" s="249"/>
      <c r="DK32" s="249"/>
      <c r="DL32" s="249"/>
      <c r="DM32" s="249"/>
      <c r="DN32" s="249"/>
      <c r="DO32" s="249"/>
      <c r="DP32" s="249"/>
      <c r="DQ32" s="249"/>
      <c r="DR32" s="249"/>
      <c r="DS32" s="249"/>
      <c r="DT32" s="249"/>
      <c r="DU32" s="249"/>
      <c r="DV32" s="249"/>
      <c r="DW32" s="249"/>
      <c r="DX32" s="249"/>
      <c r="DY32" s="249"/>
      <c r="DZ32" s="249"/>
      <c r="EA32" s="249"/>
      <c r="EB32" s="249"/>
      <c r="EC32" s="249"/>
      <c r="ED32" s="249"/>
      <c r="EE32" s="249"/>
      <c r="EF32" s="8"/>
      <c r="EG32" s="8"/>
      <c r="EH32" s="8"/>
      <c r="EI32" s="8"/>
      <c r="EJ32" s="6"/>
      <c r="EK32" s="6"/>
    </row>
    <row r="33" spans="1:171" s="1" customFormat="1" ht="15" x14ac:dyDescent="0.25">
      <c r="A33" s="255" t="s">
        <v>4</v>
      </c>
      <c r="B33" s="255"/>
      <c r="C33" s="253"/>
      <c r="D33" s="253"/>
      <c r="E33" s="253"/>
      <c r="F33" s="253"/>
      <c r="G33" s="256" t="s">
        <v>4</v>
      </c>
      <c r="H33" s="256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5">
        <v>20</v>
      </c>
      <c r="AB33" s="255"/>
      <c r="AC33" s="255"/>
      <c r="AD33" s="255"/>
      <c r="AE33" s="254"/>
      <c r="AF33" s="254"/>
      <c r="AG33" s="254"/>
      <c r="AH33" s="254"/>
      <c r="AI33" s="256" t="s">
        <v>1</v>
      </c>
      <c r="AJ33" s="256"/>
      <c r="AK33" s="256"/>
      <c r="AL33" s="256"/>
    </row>
    <row r="34" spans="1:171" s="1" customFormat="1" ht="15" x14ac:dyDescent="0.25"/>
    <row r="35" spans="1:171" s="2" customFormat="1" ht="13.5" customHeight="1" x14ac:dyDescent="0.2">
      <c r="A35" s="252" t="s">
        <v>74</v>
      </c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  <c r="AT35" s="252"/>
      <c r="AU35" s="252"/>
      <c r="AV35" s="252"/>
      <c r="AW35" s="252"/>
      <c r="AX35" s="252"/>
      <c r="AY35" s="252"/>
      <c r="AZ35" s="252"/>
      <c r="BA35" s="252"/>
    </row>
    <row r="36" spans="1:171" s="2" customFormat="1" ht="37.5" customHeight="1" x14ac:dyDescent="0.2">
      <c r="A36" s="269" t="s">
        <v>78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  <c r="BG36" s="269"/>
      <c r="BH36" s="269"/>
      <c r="BI36" s="269"/>
      <c r="BJ36" s="269"/>
      <c r="BK36" s="269"/>
      <c r="BL36" s="269"/>
      <c r="BM36" s="269"/>
      <c r="BN36" s="269"/>
      <c r="BO36" s="269"/>
      <c r="BP36" s="269"/>
      <c r="BQ36" s="269"/>
      <c r="BR36" s="269"/>
      <c r="BS36" s="269"/>
      <c r="BT36" s="269"/>
      <c r="BU36" s="269"/>
      <c r="BV36" s="269"/>
      <c r="BW36" s="269"/>
      <c r="BX36" s="269"/>
      <c r="BY36" s="269"/>
      <c r="BZ36" s="269"/>
      <c r="CA36" s="269"/>
      <c r="CB36" s="269"/>
      <c r="CC36" s="269"/>
      <c r="CD36" s="269"/>
      <c r="CE36" s="269"/>
      <c r="CF36" s="269"/>
      <c r="CG36" s="269"/>
      <c r="CH36" s="269"/>
      <c r="CI36" s="269"/>
      <c r="CJ36" s="269"/>
      <c r="CK36" s="269"/>
      <c r="CL36" s="269"/>
      <c r="CM36" s="269"/>
      <c r="CN36" s="269"/>
      <c r="CO36" s="269"/>
      <c r="CP36" s="269"/>
      <c r="CQ36" s="269"/>
      <c r="CR36" s="269"/>
      <c r="CS36" s="269"/>
      <c r="CT36" s="269"/>
      <c r="CU36" s="269"/>
      <c r="CV36" s="269"/>
      <c r="CW36" s="269"/>
      <c r="CX36" s="269"/>
      <c r="CY36" s="269"/>
      <c r="CZ36" s="269"/>
      <c r="DA36" s="269"/>
      <c r="DB36" s="269"/>
      <c r="DC36" s="269"/>
      <c r="DD36" s="269"/>
      <c r="DE36" s="269"/>
      <c r="DF36" s="269"/>
      <c r="DG36" s="269"/>
      <c r="DH36" s="269"/>
      <c r="DI36" s="269"/>
      <c r="DJ36" s="269"/>
      <c r="DK36" s="269"/>
      <c r="DL36" s="269"/>
      <c r="DM36" s="269"/>
      <c r="DN36" s="269"/>
      <c r="DO36" s="269"/>
      <c r="DP36" s="269"/>
      <c r="DQ36" s="269"/>
      <c r="DR36" s="269"/>
      <c r="DS36" s="269"/>
      <c r="DT36" s="269"/>
      <c r="DU36" s="269"/>
      <c r="DV36" s="269"/>
      <c r="DW36" s="269"/>
      <c r="DX36" s="269"/>
      <c r="DY36" s="269"/>
      <c r="DZ36" s="269"/>
      <c r="EA36" s="269"/>
      <c r="EB36" s="269"/>
      <c r="EC36" s="269"/>
      <c r="ED36" s="269"/>
      <c r="EE36" s="269"/>
      <c r="EF36" s="269"/>
      <c r="EG36" s="269"/>
      <c r="EH36" s="269"/>
      <c r="EI36" s="269"/>
      <c r="EJ36" s="269"/>
      <c r="EK36" s="269"/>
      <c r="EL36" s="269"/>
      <c r="EM36" s="269"/>
      <c r="EN36" s="269"/>
      <c r="EO36" s="269"/>
      <c r="EP36" s="269"/>
      <c r="EQ36" s="269"/>
      <c r="ER36" s="269"/>
      <c r="ES36" s="269"/>
      <c r="ET36" s="269"/>
      <c r="EU36" s="269"/>
      <c r="EV36" s="269"/>
      <c r="EW36" s="269"/>
      <c r="EX36" s="269"/>
      <c r="EY36" s="269"/>
      <c r="EZ36" s="269"/>
      <c r="FA36" s="269"/>
      <c r="FB36" s="269"/>
      <c r="FC36" s="269"/>
      <c r="FD36" s="269"/>
      <c r="FE36" s="269"/>
      <c r="FF36" s="269"/>
      <c r="FG36" s="269"/>
      <c r="FH36" s="269"/>
      <c r="FI36" s="269"/>
      <c r="FJ36" s="269"/>
      <c r="FK36" s="269"/>
      <c r="FL36" s="269"/>
      <c r="FM36" s="269"/>
      <c r="FN36" s="269"/>
      <c r="FO36" s="269"/>
    </row>
    <row r="37" spans="1:171" s="2" customFormat="1" ht="12" customHeight="1" x14ac:dyDescent="0.2">
      <c r="A37" s="268" t="s">
        <v>77</v>
      </c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268"/>
      <c r="BK37" s="268"/>
      <c r="BL37" s="268"/>
      <c r="BM37" s="268"/>
      <c r="BN37" s="268"/>
      <c r="BO37" s="268"/>
      <c r="BP37" s="268"/>
      <c r="BQ37" s="268"/>
      <c r="BR37" s="268"/>
      <c r="BS37" s="268"/>
      <c r="BT37" s="268"/>
      <c r="BU37" s="268"/>
      <c r="BV37" s="268"/>
      <c r="BW37" s="268"/>
      <c r="BX37" s="268"/>
      <c r="BY37" s="268"/>
      <c r="BZ37" s="268"/>
      <c r="CA37" s="268"/>
      <c r="CB37" s="268"/>
      <c r="CC37" s="268"/>
      <c r="CD37" s="268"/>
      <c r="CE37" s="268"/>
      <c r="CF37" s="268"/>
      <c r="CG37" s="268"/>
      <c r="CH37" s="268"/>
      <c r="CI37" s="268"/>
      <c r="CJ37" s="268"/>
      <c r="CK37" s="268"/>
      <c r="CL37" s="268"/>
      <c r="CM37" s="268"/>
      <c r="CN37" s="268"/>
      <c r="CO37" s="268"/>
      <c r="CP37" s="268"/>
      <c r="CQ37" s="268"/>
      <c r="CR37" s="268"/>
      <c r="CS37" s="268"/>
      <c r="CT37" s="268"/>
      <c r="CU37" s="268"/>
      <c r="CV37" s="268"/>
      <c r="CW37" s="268"/>
      <c r="CX37" s="268"/>
      <c r="CY37" s="268"/>
      <c r="CZ37" s="268"/>
      <c r="DA37" s="268"/>
      <c r="DB37" s="268"/>
      <c r="DC37" s="268"/>
      <c r="DD37" s="268"/>
      <c r="DE37" s="268"/>
      <c r="DF37" s="268"/>
      <c r="DG37" s="268"/>
      <c r="DH37" s="268"/>
      <c r="DI37" s="268"/>
      <c r="DJ37" s="268"/>
      <c r="DK37" s="268"/>
      <c r="DL37" s="268"/>
      <c r="DM37" s="268"/>
      <c r="DN37" s="268"/>
      <c r="DO37" s="268"/>
      <c r="DP37" s="268"/>
      <c r="DQ37" s="268"/>
      <c r="DR37" s="268"/>
      <c r="DS37" s="268"/>
      <c r="DT37" s="268"/>
      <c r="DU37" s="268"/>
      <c r="DV37" s="268"/>
      <c r="DW37" s="268"/>
      <c r="DX37" s="268"/>
      <c r="DY37" s="268"/>
      <c r="DZ37" s="268"/>
      <c r="EA37" s="268"/>
      <c r="EB37" s="268"/>
      <c r="EC37" s="268"/>
      <c r="ED37" s="268"/>
      <c r="EE37" s="268"/>
      <c r="EF37" s="268"/>
      <c r="EG37" s="268"/>
      <c r="EH37" s="268"/>
      <c r="EI37" s="268"/>
      <c r="EJ37" s="268"/>
      <c r="EK37" s="268"/>
      <c r="EL37" s="268"/>
      <c r="EM37" s="268"/>
      <c r="EN37" s="268"/>
      <c r="EO37" s="268"/>
      <c r="EP37" s="268"/>
      <c r="EQ37" s="268"/>
      <c r="ER37" s="268"/>
      <c r="ES37" s="268"/>
      <c r="ET37" s="268"/>
      <c r="EU37" s="268"/>
      <c r="EV37" s="268"/>
      <c r="EW37" s="268"/>
      <c r="EX37" s="268"/>
      <c r="EY37" s="268"/>
      <c r="EZ37" s="268"/>
      <c r="FA37" s="268"/>
      <c r="FB37" s="268"/>
      <c r="FC37" s="268"/>
      <c r="FD37" s="268"/>
      <c r="FE37" s="268"/>
      <c r="FF37" s="268"/>
      <c r="FG37" s="268"/>
      <c r="FH37" s="268"/>
      <c r="FI37" s="268"/>
      <c r="FJ37" s="268"/>
      <c r="FK37" s="268"/>
      <c r="FL37" s="268"/>
      <c r="FM37" s="268"/>
      <c r="FN37" s="268"/>
      <c r="FO37" s="268"/>
    </row>
    <row r="38" spans="1:171" x14ac:dyDescent="0.2">
      <c r="A38" s="257"/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257"/>
      <c r="AO38" s="257"/>
      <c r="AP38" s="257"/>
      <c r="AQ38" s="257"/>
      <c r="AR38" s="257"/>
      <c r="AS38" s="257"/>
      <c r="AT38" s="257"/>
      <c r="AU38" s="257"/>
      <c r="AV38" s="257"/>
      <c r="AW38" s="257"/>
      <c r="AX38" s="257"/>
      <c r="AY38" s="257"/>
      <c r="AZ38" s="257"/>
      <c r="BA38" s="257"/>
    </row>
    <row r="39" spans="1:171" x14ac:dyDescent="0.2">
      <c r="A39" s="257"/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57"/>
      <c r="AP39" s="257"/>
      <c r="AQ39" s="257"/>
      <c r="AR39" s="257"/>
      <c r="AS39" s="257"/>
      <c r="AT39" s="257"/>
      <c r="AU39" s="257"/>
      <c r="AV39" s="257"/>
      <c r="AW39" s="257"/>
      <c r="AX39" s="257"/>
      <c r="AY39" s="257"/>
      <c r="AZ39" s="257"/>
      <c r="BA39" s="257"/>
    </row>
  </sheetData>
  <mergeCells count="575">
    <mergeCell ref="BG23:BJ23"/>
    <mergeCell ref="BK23:BN23"/>
    <mergeCell ref="BG25:BJ25"/>
    <mergeCell ref="FK26:FO26"/>
    <mergeCell ref="BS26:BV26"/>
    <mergeCell ref="BW26:BZ26"/>
    <mergeCell ref="CS26:CV26"/>
    <mergeCell ref="CW26:DA26"/>
    <mergeCell ref="DB26:DF26"/>
    <mergeCell ref="DW26:EE26"/>
    <mergeCell ref="EF26:EJ26"/>
    <mergeCell ref="EK26:EP26"/>
    <mergeCell ref="EW26:FB26"/>
    <mergeCell ref="FG26:FJ26"/>
    <mergeCell ref="BK26:BN26"/>
    <mergeCell ref="BO26:BR26"/>
    <mergeCell ref="BG26:BJ26"/>
    <mergeCell ref="DG24:DK24"/>
    <mergeCell ref="DL24:DV24"/>
    <mergeCell ref="DW24:EE24"/>
    <mergeCell ref="EF24:EJ24"/>
    <mergeCell ref="EK24:EP24"/>
    <mergeCell ref="BW24:BZ24"/>
    <mergeCell ref="CA24:CD24"/>
    <mergeCell ref="AT26:AW26"/>
    <mergeCell ref="AX26:BA26"/>
    <mergeCell ref="BB26:BE26"/>
    <mergeCell ref="AH26:AK26"/>
    <mergeCell ref="AL26:AO26"/>
    <mergeCell ref="AP26:AS26"/>
    <mergeCell ref="FC25:FF25"/>
    <mergeCell ref="BK25:BN25"/>
    <mergeCell ref="BO25:BR25"/>
    <mergeCell ref="BS25:BV25"/>
    <mergeCell ref="BW25:BZ25"/>
    <mergeCell ref="CE24:CH24"/>
    <mergeCell ref="CI24:CN24"/>
    <mergeCell ref="CO24:CR24"/>
    <mergeCell ref="CW24:DA24"/>
    <mergeCell ref="DG25:DK25"/>
    <mergeCell ref="DL25:DV25"/>
    <mergeCell ref="DW25:EE25"/>
    <mergeCell ref="EF25:EJ25"/>
    <mergeCell ref="BK24:BN24"/>
    <mergeCell ref="BO24:BR24"/>
    <mergeCell ref="BS24:BV24"/>
    <mergeCell ref="CS24:CV24"/>
    <mergeCell ref="FG25:FJ25"/>
    <mergeCell ref="DG26:DK26"/>
    <mergeCell ref="FC26:FF26"/>
    <mergeCell ref="CA26:CD26"/>
    <mergeCell ref="CW25:DA25"/>
    <mergeCell ref="CI26:CN26"/>
    <mergeCell ref="CO26:CR26"/>
    <mergeCell ref="DL26:DV26"/>
    <mergeCell ref="CE25:CH25"/>
    <mergeCell ref="CI25:CN25"/>
    <mergeCell ref="CO25:CR25"/>
    <mergeCell ref="CS25:CV25"/>
    <mergeCell ref="EQ26:EV26"/>
    <mergeCell ref="CE26:CH26"/>
    <mergeCell ref="EK25:EP25"/>
    <mergeCell ref="CA25:CD25"/>
    <mergeCell ref="EW25:FB25"/>
    <mergeCell ref="DB25:DF25"/>
    <mergeCell ref="BO21:BR21"/>
    <mergeCell ref="CA21:CD21"/>
    <mergeCell ref="EF22:EJ22"/>
    <mergeCell ref="EK22:EP22"/>
    <mergeCell ref="EQ22:EV22"/>
    <mergeCell ref="BG21:BJ21"/>
    <mergeCell ref="BK21:BN21"/>
    <mergeCell ref="BS21:BV21"/>
    <mergeCell ref="BW21:BZ21"/>
    <mergeCell ref="DW22:EE22"/>
    <mergeCell ref="CA22:CD22"/>
    <mergeCell ref="CE22:CH22"/>
    <mergeCell ref="CI22:CN22"/>
    <mergeCell ref="CO22:CR22"/>
    <mergeCell ref="CS22:CV22"/>
    <mergeCell ref="CW22:DA22"/>
    <mergeCell ref="DW21:EE21"/>
    <mergeCell ref="EF21:EJ21"/>
    <mergeCell ref="EK21:EP21"/>
    <mergeCell ref="EQ21:EV21"/>
    <mergeCell ref="CE21:CH21"/>
    <mergeCell ref="CI21:CN21"/>
    <mergeCell ref="CO21:CR21"/>
    <mergeCell ref="CS21:CV21"/>
    <mergeCell ref="CW21:DA21"/>
    <mergeCell ref="DB21:DF21"/>
    <mergeCell ref="A37:FO37"/>
    <mergeCell ref="A36:FO36"/>
    <mergeCell ref="A32:O32"/>
    <mergeCell ref="DB31:EE31"/>
    <mergeCell ref="BG22:BJ22"/>
    <mergeCell ref="BK22:BN22"/>
    <mergeCell ref="BO22:BR22"/>
    <mergeCell ref="BS22:BV22"/>
    <mergeCell ref="BW22:BZ22"/>
    <mergeCell ref="BS23:BV23"/>
    <mergeCell ref="BO23:BR23"/>
    <mergeCell ref="BW23:BZ23"/>
    <mergeCell ref="CA23:CD23"/>
    <mergeCell ref="CS23:CV23"/>
    <mergeCell ref="DG23:DK23"/>
    <mergeCell ref="DL23:DV23"/>
    <mergeCell ref="EW23:FB23"/>
    <mergeCell ref="EQ23:EV23"/>
    <mergeCell ref="EW24:FB24"/>
    <mergeCell ref="EQ24:EV24"/>
    <mergeCell ref="CE23:CH23"/>
    <mergeCell ref="CO23:CR23"/>
    <mergeCell ref="AP21:AS21"/>
    <mergeCell ref="A25:D25"/>
    <mergeCell ref="AT21:AW21"/>
    <mergeCell ref="AX21:BA21"/>
    <mergeCell ref="BB21:BE21"/>
    <mergeCell ref="A39:BA39"/>
    <mergeCell ref="AK31:BR31"/>
    <mergeCell ref="AK32:BR32"/>
    <mergeCell ref="A38:BA38"/>
    <mergeCell ref="A29:D29"/>
    <mergeCell ref="A28:D28"/>
    <mergeCell ref="E28:K28"/>
    <mergeCell ref="AP28:AS28"/>
    <mergeCell ref="AT28:AW28"/>
    <mergeCell ref="AX28:BA28"/>
    <mergeCell ref="BB28:BF28"/>
    <mergeCell ref="BG28:BJ28"/>
    <mergeCell ref="AX29:BA29"/>
    <mergeCell ref="AT30:FO30"/>
    <mergeCell ref="A30:AG30"/>
    <mergeCell ref="AH30:AK30"/>
    <mergeCell ref="AL30:AO30"/>
    <mergeCell ref="AP30:AS30"/>
    <mergeCell ref="AD29:AG29"/>
    <mergeCell ref="AT22:AW22"/>
    <mergeCell ref="AX22:BA22"/>
    <mergeCell ref="BB22:BE22"/>
    <mergeCell ref="A22:AG22"/>
    <mergeCell ref="A24:AG24"/>
    <mergeCell ref="L23:O23"/>
    <mergeCell ref="P23:S23"/>
    <mergeCell ref="P25:S25"/>
    <mergeCell ref="L25:O25"/>
    <mergeCell ref="AL22:AO22"/>
    <mergeCell ref="AH22:AK22"/>
    <mergeCell ref="AP22:AS22"/>
    <mergeCell ref="AP23:AS23"/>
    <mergeCell ref="AT25:AW25"/>
    <mergeCell ref="AX25:BA25"/>
    <mergeCell ref="BB25:BE25"/>
    <mergeCell ref="AD25:AG25"/>
    <mergeCell ref="T23:AC23"/>
    <mergeCell ref="T25:AC25"/>
    <mergeCell ref="AT23:AW23"/>
    <mergeCell ref="AX23:BA23"/>
    <mergeCell ref="BB23:BE23"/>
    <mergeCell ref="A23:D23"/>
    <mergeCell ref="DB32:EE32"/>
    <mergeCell ref="BW31:CV31"/>
    <mergeCell ref="BW32:CV32"/>
    <mergeCell ref="A31:AF31"/>
    <mergeCell ref="A35:BA35"/>
    <mergeCell ref="AH24:AK24"/>
    <mergeCell ref="AL24:AO24"/>
    <mergeCell ref="AP24:AS24"/>
    <mergeCell ref="AH23:AK23"/>
    <mergeCell ref="AH25:AK25"/>
    <mergeCell ref="AL25:AO25"/>
    <mergeCell ref="AP25:AS25"/>
    <mergeCell ref="AL23:AO23"/>
    <mergeCell ref="AT24:AW24"/>
    <mergeCell ref="AX24:BA24"/>
    <mergeCell ref="BB24:BE24"/>
    <mergeCell ref="BG24:BJ24"/>
    <mergeCell ref="C33:F33"/>
    <mergeCell ref="AE33:AH33"/>
    <mergeCell ref="AA33:AD33"/>
    <mergeCell ref="A33:B33"/>
    <mergeCell ref="AI33:AL33"/>
    <mergeCell ref="G33:H33"/>
    <mergeCell ref="I33:Z33"/>
    <mergeCell ref="A20:AG20"/>
    <mergeCell ref="AH20:AK20"/>
    <mergeCell ref="AL20:AO20"/>
    <mergeCell ref="L29:O29"/>
    <mergeCell ref="P29:S29"/>
    <mergeCell ref="AL29:AO29"/>
    <mergeCell ref="T29:AC29"/>
    <mergeCell ref="AH29:AK29"/>
    <mergeCell ref="L28:O28"/>
    <mergeCell ref="T28:AC28"/>
    <mergeCell ref="AD28:AG28"/>
    <mergeCell ref="AH28:AK28"/>
    <mergeCell ref="AL28:AO28"/>
    <mergeCell ref="A26:AG26"/>
    <mergeCell ref="E23:K23"/>
    <mergeCell ref="E25:K25"/>
    <mergeCell ref="AD23:AG23"/>
    <mergeCell ref="AD21:AG21"/>
    <mergeCell ref="A21:D21"/>
    <mergeCell ref="E21:K21"/>
    <mergeCell ref="L21:O21"/>
    <mergeCell ref="P21:S21"/>
    <mergeCell ref="T21:AC21"/>
    <mergeCell ref="P28:S28"/>
    <mergeCell ref="AT13:AW13"/>
    <mergeCell ref="T13:AC13"/>
    <mergeCell ref="AD13:AG13"/>
    <mergeCell ref="AX13:BA13"/>
    <mergeCell ref="BW13:BZ13"/>
    <mergeCell ref="BG13:BJ13"/>
    <mergeCell ref="BO13:BR13"/>
    <mergeCell ref="BS13:BV13"/>
    <mergeCell ref="P13:S13"/>
    <mergeCell ref="FK10:FO12"/>
    <mergeCell ref="L11:O12"/>
    <mergeCell ref="P11:S12"/>
    <mergeCell ref="A3:DU3"/>
    <mergeCell ref="DZ3:FO3"/>
    <mergeCell ref="CO11:CR12"/>
    <mergeCell ref="CW11:DA12"/>
    <mergeCell ref="DB11:DF12"/>
    <mergeCell ref="CW10:DF10"/>
    <mergeCell ref="CO10:CV10"/>
    <mergeCell ref="BW12:BZ12"/>
    <mergeCell ref="AK7:DU7"/>
    <mergeCell ref="BO10:CH10"/>
    <mergeCell ref="BG11:BJ12"/>
    <mergeCell ref="BO11:BR12"/>
    <mergeCell ref="BK10:BN12"/>
    <mergeCell ref="AP12:AS12"/>
    <mergeCell ref="AT12:AW12"/>
    <mergeCell ref="CE11:CH12"/>
    <mergeCell ref="BW11:CD11"/>
    <mergeCell ref="DL10:DV12"/>
    <mergeCell ref="AH10:BA10"/>
    <mergeCell ref="BB10:BJ10"/>
    <mergeCell ref="CA12:CD12"/>
    <mergeCell ref="A2:FO2"/>
    <mergeCell ref="DV3:DY3"/>
    <mergeCell ref="EK13:EP13"/>
    <mergeCell ref="FC13:FF13"/>
    <mergeCell ref="FG13:FJ13"/>
    <mergeCell ref="FK13:FO13"/>
    <mergeCell ref="EQ13:EV13"/>
    <mergeCell ref="CW13:DA13"/>
    <mergeCell ref="EW13:FB13"/>
    <mergeCell ref="EF13:EJ13"/>
    <mergeCell ref="A13:D13"/>
    <mergeCell ref="E13:K13"/>
    <mergeCell ref="L13:O13"/>
    <mergeCell ref="FG10:FJ12"/>
    <mergeCell ref="EF10:EJ12"/>
    <mergeCell ref="EK10:EP12"/>
    <mergeCell ref="EQ10:EV12"/>
    <mergeCell ref="DG10:DK12"/>
    <mergeCell ref="EW10:FB12"/>
    <mergeCell ref="AH13:AK13"/>
    <mergeCell ref="AL13:AO13"/>
    <mergeCell ref="DW10:EE12"/>
    <mergeCell ref="CI13:CN13"/>
    <mergeCell ref="CE13:CH13"/>
    <mergeCell ref="A14:D14"/>
    <mergeCell ref="A15:D15"/>
    <mergeCell ref="E29:K29"/>
    <mergeCell ref="A8:FO8"/>
    <mergeCell ref="CI10:CN12"/>
    <mergeCell ref="CO13:CR13"/>
    <mergeCell ref="CS13:CV13"/>
    <mergeCell ref="CS11:CV12"/>
    <mergeCell ref="A10:D12"/>
    <mergeCell ref="E10:K12"/>
    <mergeCell ref="L10:S10"/>
    <mergeCell ref="BS11:BV12"/>
    <mergeCell ref="AD10:AG12"/>
    <mergeCell ref="T10:AC12"/>
    <mergeCell ref="DL13:DV13"/>
    <mergeCell ref="DW13:EE13"/>
    <mergeCell ref="AH11:AK12"/>
    <mergeCell ref="AL11:AO12"/>
    <mergeCell ref="AP11:AW11"/>
    <mergeCell ref="AX11:BA12"/>
    <mergeCell ref="BB11:BF12"/>
    <mergeCell ref="FC10:FF12"/>
    <mergeCell ref="E15:K15"/>
    <mergeCell ref="P15:S15"/>
    <mergeCell ref="EQ29:EV29"/>
    <mergeCell ref="BO29:BR29"/>
    <mergeCell ref="EK29:EP29"/>
    <mergeCell ref="BO14:BR14"/>
    <mergeCell ref="CO17:CR17"/>
    <mergeCell ref="BO18:BR18"/>
    <mergeCell ref="CE19:CH19"/>
    <mergeCell ref="BS14:BV14"/>
    <mergeCell ref="BW14:BZ14"/>
    <mergeCell ref="CA14:CD14"/>
    <mergeCell ref="BO19:BR19"/>
    <mergeCell ref="BS19:BV19"/>
    <mergeCell ref="BS18:BV18"/>
    <mergeCell ref="BW18:BZ18"/>
    <mergeCell ref="BW17:BZ17"/>
    <mergeCell ref="BO16:BR16"/>
    <mergeCell ref="CA16:CD16"/>
    <mergeCell ref="BO15:BR15"/>
    <mergeCell ref="BS15:BV15"/>
    <mergeCell ref="BS16:BV16"/>
    <mergeCell ref="CO29:CR29"/>
    <mergeCell ref="CE14:CH14"/>
    <mergeCell ref="CO14:CR14"/>
    <mergeCell ref="CE15:CH15"/>
    <mergeCell ref="BB29:BF29"/>
    <mergeCell ref="BB13:BF13"/>
    <mergeCell ref="AL14:AO14"/>
    <mergeCell ref="AP13:AS13"/>
    <mergeCell ref="BW29:BZ29"/>
    <mergeCell ref="CA29:CD29"/>
    <mergeCell ref="CE29:CH29"/>
    <mergeCell ref="AP29:AS29"/>
    <mergeCell ref="AT29:AW29"/>
    <mergeCell ref="AT15:AW15"/>
    <mergeCell ref="AX19:BA19"/>
    <mergeCell ref="BB15:BE15"/>
    <mergeCell ref="BB16:BE16"/>
    <mergeCell ref="BB17:BE17"/>
    <mergeCell ref="BB18:BE18"/>
    <mergeCell ref="BB19:BE19"/>
    <mergeCell ref="BK14:BN14"/>
    <mergeCell ref="BK15:BN15"/>
    <mergeCell ref="BK16:BN16"/>
    <mergeCell ref="BK18:BN18"/>
    <mergeCell ref="BK19:BN19"/>
    <mergeCell ref="BG18:BJ18"/>
    <mergeCell ref="BG14:BJ14"/>
    <mergeCell ref="BG15:BJ15"/>
    <mergeCell ref="DG29:DK29"/>
    <mergeCell ref="DB13:DF13"/>
    <mergeCell ref="DG13:DK13"/>
    <mergeCell ref="AH15:AK15"/>
    <mergeCell ref="AH16:AK16"/>
    <mergeCell ref="AH17:AK17"/>
    <mergeCell ref="BO17:BR17"/>
    <mergeCell ref="BS17:BV17"/>
    <mergeCell ref="CI15:CN15"/>
    <mergeCell ref="CO18:CR18"/>
    <mergeCell ref="AL19:AO19"/>
    <mergeCell ref="AP15:AS15"/>
    <mergeCell ref="AP16:AS16"/>
    <mergeCell ref="AP17:AS17"/>
    <mergeCell ref="AP18:AS18"/>
    <mergeCell ref="AP19:AS19"/>
    <mergeCell ref="AT16:AW16"/>
    <mergeCell ref="AT17:AW17"/>
    <mergeCell ref="AT18:AW18"/>
    <mergeCell ref="AT19:AW19"/>
    <mergeCell ref="AL15:AO15"/>
    <mergeCell ref="AL16:AO16"/>
    <mergeCell ref="AL17:AO17"/>
    <mergeCell ref="AL18:AO18"/>
    <mergeCell ref="A1:FO1"/>
    <mergeCell ref="A6:XFD6"/>
    <mergeCell ref="A5:XFD5"/>
    <mergeCell ref="A27:FO27"/>
    <mergeCell ref="FK29:FO29"/>
    <mergeCell ref="FG29:FJ29"/>
    <mergeCell ref="FC29:FF29"/>
    <mergeCell ref="DL29:DV29"/>
    <mergeCell ref="CA13:CD13"/>
    <mergeCell ref="BG29:BJ29"/>
    <mergeCell ref="T14:AC14"/>
    <mergeCell ref="AD14:AG14"/>
    <mergeCell ref="AH14:AK14"/>
    <mergeCell ref="CS29:CV29"/>
    <mergeCell ref="EW29:FB29"/>
    <mergeCell ref="DW29:EE29"/>
    <mergeCell ref="EF29:EJ29"/>
    <mergeCell ref="AP20:AS20"/>
    <mergeCell ref="AH21:AK21"/>
    <mergeCell ref="AL21:AO21"/>
    <mergeCell ref="AP14:AS14"/>
    <mergeCell ref="AT14:AW14"/>
    <mergeCell ref="AX14:BA14"/>
    <mergeCell ref="BB14:BE14"/>
    <mergeCell ref="E14:K14"/>
    <mergeCell ref="L14:O14"/>
    <mergeCell ref="P14:S14"/>
    <mergeCell ref="A16:D16"/>
    <mergeCell ref="E16:K16"/>
    <mergeCell ref="P16:S16"/>
    <mergeCell ref="EQ19:EV19"/>
    <mergeCell ref="EW14:FB14"/>
    <mergeCell ref="EW15:FB15"/>
    <mergeCell ref="EW16:FB16"/>
    <mergeCell ref="EW17:FB17"/>
    <mergeCell ref="EW18:FB18"/>
    <mergeCell ref="EW19:FB19"/>
    <mergeCell ref="A17:D17"/>
    <mergeCell ref="A18:D18"/>
    <mergeCell ref="A19:D19"/>
    <mergeCell ref="E19:K19"/>
    <mergeCell ref="E18:K18"/>
    <mergeCell ref="E17:K17"/>
    <mergeCell ref="AH18:AK18"/>
    <mergeCell ref="AH19:AK19"/>
    <mergeCell ref="AD15:AG15"/>
    <mergeCell ref="L19:O19"/>
    <mergeCell ref="L18:O18"/>
    <mergeCell ref="L17:O17"/>
    <mergeCell ref="L16:O16"/>
    <mergeCell ref="L15:O15"/>
    <mergeCell ref="AD18:AG18"/>
    <mergeCell ref="AD19:AG19"/>
    <mergeCell ref="T19:AC19"/>
    <mergeCell ref="T18:AC18"/>
    <mergeCell ref="T16:AC16"/>
    <mergeCell ref="P17:S17"/>
    <mergeCell ref="P18:S18"/>
    <mergeCell ref="P19:S19"/>
    <mergeCell ref="T15:AC15"/>
    <mergeCell ref="AD17:AG17"/>
    <mergeCell ref="AD16:AG16"/>
    <mergeCell ref="T17:AC17"/>
    <mergeCell ref="BG16:BJ16"/>
    <mergeCell ref="BG17:BJ17"/>
    <mergeCell ref="BK17:BN17"/>
    <mergeCell ref="BG19:BJ19"/>
    <mergeCell ref="AX15:BA15"/>
    <mergeCell ref="AX16:BA16"/>
    <mergeCell ref="AX17:BA17"/>
    <mergeCell ref="AX18:BA18"/>
    <mergeCell ref="CO15:CR15"/>
    <mergeCell ref="BW16:BZ16"/>
    <mergeCell ref="CS14:CV14"/>
    <mergeCell ref="CS15:CV15"/>
    <mergeCell ref="CO16:CR16"/>
    <mergeCell ref="CO19:CR19"/>
    <mergeCell ref="CS19:CV19"/>
    <mergeCell ref="CS16:CV16"/>
    <mergeCell ref="CS18:CV18"/>
    <mergeCell ref="CA15:CD15"/>
    <mergeCell ref="BW15:BZ15"/>
    <mergeCell ref="CI14:CN14"/>
    <mergeCell ref="BW19:BZ19"/>
    <mergeCell ref="CA18:CD18"/>
    <mergeCell ref="CA19:CD19"/>
    <mergeCell ref="CE18:CH18"/>
    <mergeCell ref="CE17:CH17"/>
    <mergeCell ref="CI16:CN16"/>
    <mergeCell ref="CI17:CN17"/>
    <mergeCell ref="CI18:CN18"/>
    <mergeCell ref="CE16:CH16"/>
    <mergeCell ref="CA17:CD17"/>
    <mergeCell ref="DG19:DK19"/>
    <mergeCell ref="DG16:DK16"/>
    <mergeCell ref="DG18:DK18"/>
    <mergeCell ref="DL18:DV18"/>
    <mergeCell ref="DB29:DF29"/>
    <mergeCell ref="DB19:DF19"/>
    <mergeCell ref="CW14:DA14"/>
    <mergeCell ref="DB24:DF24"/>
    <mergeCell ref="DB22:DF22"/>
    <mergeCell ref="DB14:DF14"/>
    <mergeCell ref="CW23:DA23"/>
    <mergeCell ref="DB23:DF23"/>
    <mergeCell ref="CW17:DA17"/>
    <mergeCell ref="CW18:DA18"/>
    <mergeCell ref="CW15:DA15"/>
    <mergeCell ref="DB15:DF15"/>
    <mergeCell ref="DB16:DF16"/>
    <mergeCell ref="CW16:DA16"/>
    <mergeCell ref="DG14:DK14"/>
    <mergeCell ref="DL14:DV14"/>
    <mergeCell ref="DL15:DV15"/>
    <mergeCell ref="DL16:DV16"/>
    <mergeCell ref="DG15:DK15"/>
    <mergeCell ref="DG17:DK17"/>
    <mergeCell ref="EK14:EP14"/>
    <mergeCell ref="EK15:EP15"/>
    <mergeCell ref="EK16:EP16"/>
    <mergeCell ref="EF19:EJ19"/>
    <mergeCell ref="EF18:EJ18"/>
    <mergeCell ref="DW14:EE14"/>
    <mergeCell ref="DW19:EE19"/>
    <mergeCell ref="EF14:EJ14"/>
    <mergeCell ref="EF15:EJ15"/>
    <mergeCell ref="EK17:EP17"/>
    <mergeCell ref="EK18:EP18"/>
    <mergeCell ref="EF16:EJ16"/>
    <mergeCell ref="DW15:EE15"/>
    <mergeCell ref="DW16:EE16"/>
    <mergeCell ref="DW17:EE17"/>
    <mergeCell ref="DW18:EE18"/>
    <mergeCell ref="FK14:FO14"/>
    <mergeCell ref="FK15:FO15"/>
    <mergeCell ref="FK16:FO16"/>
    <mergeCell ref="FK17:FO17"/>
    <mergeCell ref="FK18:FO18"/>
    <mergeCell ref="EQ14:EV14"/>
    <mergeCell ref="FC16:FF16"/>
    <mergeCell ref="FC15:FF15"/>
    <mergeCell ref="FC14:FF14"/>
    <mergeCell ref="FG14:FJ14"/>
    <mergeCell ref="FG15:FJ15"/>
    <mergeCell ref="FG16:FJ16"/>
    <mergeCell ref="FC18:FF18"/>
    <mergeCell ref="FC17:FF17"/>
    <mergeCell ref="EQ15:EV15"/>
    <mergeCell ref="FG17:FJ17"/>
    <mergeCell ref="FG18:FJ18"/>
    <mergeCell ref="EQ16:EV16"/>
    <mergeCell ref="EQ17:EV17"/>
    <mergeCell ref="EQ18:EV18"/>
    <mergeCell ref="FG19:FJ19"/>
    <mergeCell ref="EF17:EJ17"/>
    <mergeCell ref="CW19:DA19"/>
    <mergeCell ref="CS17:CV17"/>
    <mergeCell ref="DL19:DV19"/>
    <mergeCell ref="FG28:FJ28"/>
    <mergeCell ref="FC19:FF19"/>
    <mergeCell ref="EK19:EP19"/>
    <mergeCell ref="DL21:DV21"/>
    <mergeCell ref="DG22:DK22"/>
    <mergeCell ref="DB17:DF17"/>
    <mergeCell ref="DB18:DF18"/>
    <mergeCell ref="DL22:DV22"/>
    <mergeCell ref="FG21:FJ21"/>
    <mergeCell ref="EW21:FB21"/>
    <mergeCell ref="FC21:FF21"/>
    <mergeCell ref="FG22:FJ22"/>
    <mergeCell ref="EW22:FB22"/>
    <mergeCell ref="FC22:FF22"/>
    <mergeCell ref="FC23:FF23"/>
    <mergeCell ref="FG23:FJ23"/>
    <mergeCell ref="DL17:DV17"/>
    <mergeCell ref="DB28:DF28"/>
    <mergeCell ref="DG21:DK21"/>
    <mergeCell ref="CO28:CR28"/>
    <mergeCell ref="CS28:CV28"/>
    <mergeCell ref="CW28:DA28"/>
    <mergeCell ref="CI29:CN29"/>
    <mergeCell ref="BK28:BN28"/>
    <mergeCell ref="BO28:BR28"/>
    <mergeCell ref="BS28:BV28"/>
    <mergeCell ref="BW28:BZ28"/>
    <mergeCell ref="CA28:CD28"/>
    <mergeCell ref="CE28:CH28"/>
    <mergeCell ref="CW29:DA29"/>
    <mergeCell ref="BS29:BV29"/>
    <mergeCell ref="BK29:BN29"/>
    <mergeCell ref="FK28:FO28"/>
    <mergeCell ref="DG28:DK28"/>
    <mergeCell ref="DL28:DV28"/>
    <mergeCell ref="DW28:EE28"/>
    <mergeCell ref="EF28:EJ28"/>
    <mergeCell ref="FK19:FO19"/>
    <mergeCell ref="CI23:CN23"/>
    <mergeCell ref="CI28:CN28"/>
    <mergeCell ref="EK28:EP28"/>
    <mergeCell ref="EQ28:EV28"/>
    <mergeCell ref="EW28:FB28"/>
    <mergeCell ref="FC28:FF28"/>
    <mergeCell ref="DW23:EE23"/>
    <mergeCell ref="EF23:EJ23"/>
    <mergeCell ref="EK23:EP23"/>
    <mergeCell ref="CI19:CN19"/>
    <mergeCell ref="FK21:FO21"/>
    <mergeCell ref="FK22:FO22"/>
    <mergeCell ref="FK23:FO23"/>
    <mergeCell ref="FK25:FO25"/>
    <mergeCell ref="FC24:FF24"/>
    <mergeCell ref="FG24:FJ24"/>
    <mergeCell ref="FK24:FO24"/>
    <mergeCell ref="EQ25:EV25"/>
  </mergeCells>
  <phoneticPr fontId="0" type="noConversion"/>
  <pageMargins left="0.39370078740157483" right="0.31496062992125984" top="0.78740157480314965" bottom="0.39370078740157483" header="0.19685039370078741" footer="0.19685039370078741"/>
  <pageSetup paperSize="9" scale="7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A13 E13 L13 P13:FO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Normal="100" workbookViewId="0">
      <selection activeCell="D30" sqref="D30:D31"/>
    </sheetView>
  </sheetViews>
  <sheetFormatPr defaultRowHeight="12.75" x14ac:dyDescent="0.2"/>
  <cols>
    <col min="1" max="1" width="4.140625" customWidth="1"/>
    <col min="2" max="2" width="10.28515625" customWidth="1"/>
    <col min="3" max="3" width="23.7109375" customWidth="1"/>
    <col min="4" max="4" width="23" customWidth="1"/>
    <col min="5" max="5" width="30.28515625" customWidth="1"/>
    <col min="6" max="6" width="23.42578125" customWidth="1"/>
    <col min="7" max="7" width="33" customWidth="1"/>
    <col min="8" max="8" width="11.28515625" customWidth="1"/>
    <col min="9" max="9" width="28.140625" customWidth="1"/>
    <col min="10" max="10" width="13.140625" customWidth="1"/>
    <col min="11" max="16" width="9.140625" hidden="1" customWidth="1"/>
  </cols>
  <sheetData>
    <row r="1" spans="1:16" ht="14.25" x14ac:dyDescent="0.2">
      <c r="A1" s="37"/>
      <c r="B1" s="37"/>
      <c r="C1" s="37"/>
      <c r="D1" s="37"/>
      <c r="E1" s="37"/>
      <c r="F1" s="37"/>
      <c r="G1" s="37"/>
      <c r="H1" s="37"/>
      <c r="I1" s="271" t="s">
        <v>107</v>
      </c>
      <c r="J1" s="271"/>
      <c r="K1" s="36"/>
      <c r="L1" s="36"/>
      <c r="M1" s="36"/>
      <c r="N1" s="36"/>
      <c r="O1" s="36"/>
      <c r="P1" s="36"/>
    </row>
    <row r="2" spans="1:16" x14ac:dyDescent="0.2">
      <c r="A2" s="38"/>
      <c r="B2" s="38"/>
      <c r="C2" s="38"/>
      <c r="D2" s="38"/>
      <c r="E2" s="38"/>
      <c r="F2" s="38"/>
      <c r="G2" s="38"/>
      <c r="H2" s="38"/>
      <c r="I2" s="272"/>
      <c r="J2" s="272"/>
      <c r="K2" s="36"/>
      <c r="L2" s="36"/>
      <c r="M2" s="36"/>
      <c r="N2" s="36"/>
      <c r="O2" s="36"/>
      <c r="P2" s="36"/>
    </row>
    <row r="3" spans="1:16" ht="12.75" customHeight="1" x14ac:dyDescent="0.2">
      <c r="A3" s="38"/>
      <c r="B3" s="38"/>
      <c r="C3" s="38"/>
      <c r="D3" s="38"/>
      <c r="E3" s="38"/>
      <c r="F3" s="38"/>
      <c r="G3" s="38"/>
      <c r="H3" s="38"/>
      <c r="I3" s="270" t="s">
        <v>108</v>
      </c>
      <c r="J3" s="270"/>
      <c r="K3" s="36"/>
      <c r="L3" s="36"/>
      <c r="M3" s="36"/>
      <c r="N3" s="36"/>
      <c r="O3" s="36"/>
      <c r="P3" s="36"/>
    </row>
    <row r="4" spans="1:16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6"/>
      <c r="L4" s="36"/>
      <c r="M4" s="36"/>
      <c r="N4" s="36"/>
      <c r="O4" s="36"/>
      <c r="P4" s="36"/>
    </row>
    <row r="5" spans="1:16" x14ac:dyDescent="0.2">
      <c r="A5" s="273" t="s">
        <v>125</v>
      </c>
      <c r="B5" s="273"/>
      <c r="C5" s="273"/>
      <c r="D5" s="273"/>
      <c r="E5" s="273"/>
      <c r="F5" s="273"/>
      <c r="G5" s="273"/>
      <c r="H5" s="273"/>
      <c r="I5" s="273"/>
      <c r="J5" s="273"/>
      <c r="K5" s="36"/>
      <c r="L5" s="36"/>
      <c r="M5" s="36"/>
      <c r="N5" s="36"/>
      <c r="O5" s="36"/>
      <c r="P5" s="36"/>
    </row>
    <row r="6" spans="1:16" ht="12.75" customHeight="1" x14ac:dyDescent="0.2">
      <c r="A6" s="274" t="s">
        <v>109</v>
      </c>
      <c r="B6" s="274"/>
      <c r="C6" s="274"/>
      <c r="D6" s="274"/>
      <c r="E6" s="274"/>
      <c r="F6" s="274"/>
      <c r="G6" s="274"/>
      <c r="H6" s="274"/>
      <c r="I6" s="274"/>
      <c r="J6" s="274"/>
      <c r="K6" s="36"/>
      <c r="L6" s="36"/>
      <c r="M6" s="36"/>
      <c r="N6" s="36"/>
      <c r="O6" s="36"/>
      <c r="P6" s="36"/>
    </row>
    <row r="7" spans="1:16" ht="13.5" thickBo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6"/>
      <c r="L7" s="36"/>
      <c r="M7" s="36"/>
      <c r="N7" s="36"/>
      <c r="O7" s="36"/>
      <c r="P7" s="36"/>
    </row>
    <row r="8" spans="1:16" ht="166.5" thickBot="1" x14ac:dyDescent="0.25">
      <c r="A8" s="40" t="s">
        <v>10</v>
      </c>
      <c r="B8" s="41" t="s">
        <v>110</v>
      </c>
      <c r="C8" s="41" t="s">
        <v>111</v>
      </c>
      <c r="D8" s="41" t="s">
        <v>112</v>
      </c>
      <c r="E8" s="41" t="s">
        <v>113</v>
      </c>
      <c r="F8" s="41" t="s">
        <v>114</v>
      </c>
      <c r="G8" s="41" t="s">
        <v>115</v>
      </c>
      <c r="H8" s="41" t="s">
        <v>116</v>
      </c>
      <c r="I8" s="41" t="s">
        <v>117</v>
      </c>
      <c r="J8" s="42" t="s">
        <v>118</v>
      </c>
      <c r="K8" s="36"/>
      <c r="L8" s="36"/>
      <c r="M8" s="36"/>
      <c r="N8" s="36"/>
      <c r="O8" s="36"/>
      <c r="P8" s="36"/>
    </row>
    <row r="9" spans="1:16" ht="13.5" thickBot="1" x14ac:dyDescent="0.25">
      <c r="A9" s="43">
        <v>1</v>
      </c>
      <c r="B9" s="44">
        <v>2</v>
      </c>
      <c r="C9" s="44">
        <v>3</v>
      </c>
      <c r="D9" s="44">
        <v>4</v>
      </c>
      <c r="E9" s="44">
        <v>5</v>
      </c>
      <c r="F9" s="44">
        <v>6</v>
      </c>
      <c r="G9" s="44">
        <v>7</v>
      </c>
      <c r="H9" s="44">
        <v>8</v>
      </c>
      <c r="I9" s="44">
        <v>9</v>
      </c>
      <c r="J9" s="45">
        <v>10</v>
      </c>
      <c r="K9" s="36"/>
      <c r="L9" s="36"/>
      <c r="M9" s="36"/>
      <c r="N9" s="36"/>
      <c r="O9" s="36"/>
      <c r="P9" s="36"/>
    </row>
    <row r="10" spans="1:16" ht="103.5" customHeight="1" x14ac:dyDescent="0.2">
      <c r="A10" s="63">
        <v>1</v>
      </c>
      <c r="B10" s="59" t="s">
        <v>127</v>
      </c>
      <c r="C10" s="59" t="s">
        <v>142</v>
      </c>
      <c r="D10" s="61">
        <v>2520488.14</v>
      </c>
      <c r="E10" s="70" t="s">
        <v>158</v>
      </c>
      <c r="F10" s="56"/>
      <c r="G10" s="66" t="s">
        <v>120</v>
      </c>
      <c r="H10" s="66" t="s">
        <v>156</v>
      </c>
      <c r="I10" s="67" t="s">
        <v>157</v>
      </c>
      <c r="J10" s="57"/>
      <c r="K10" s="36"/>
      <c r="L10" s="36"/>
      <c r="M10" s="36"/>
      <c r="N10" s="36"/>
      <c r="O10" s="36"/>
      <c r="P10" s="36"/>
    </row>
    <row r="11" spans="1:16" ht="97.5" customHeight="1" x14ac:dyDescent="0.2">
      <c r="A11" s="64">
        <v>2</v>
      </c>
      <c r="B11" s="60" t="s">
        <v>127</v>
      </c>
      <c r="C11" s="60" t="s">
        <v>129</v>
      </c>
      <c r="D11" s="62">
        <v>30609.360000000001</v>
      </c>
      <c r="E11" s="68" t="s">
        <v>119</v>
      </c>
      <c r="F11" s="55"/>
      <c r="G11" s="68" t="s">
        <v>120</v>
      </c>
      <c r="H11" s="68" t="s">
        <v>156</v>
      </c>
      <c r="I11" s="69" t="s">
        <v>157</v>
      </c>
      <c r="J11" s="58"/>
      <c r="K11" s="36"/>
      <c r="L11" s="36"/>
      <c r="M11" s="36"/>
      <c r="N11" s="36"/>
      <c r="O11" s="36"/>
      <c r="P11" s="36"/>
    </row>
    <row r="12" spans="1:16" ht="104.25" customHeight="1" x14ac:dyDescent="0.2">
      <c r="A12" s="64">
        <v>3</v>
      </c>
      <c r="B12" s="60" t="s">
        <v>131</v>
      </c>
      <c r="C12" s="60" t="s">
        <v>130</v>
      </c>
      <c r="D12" s="62">
        <v>124500</v>
      </c>
      <c r="E12" s="68" t="s">
        <v>119</v>
      </c>
      <c r="F12" s="55"/>
      <c r="G12" s="68" t="s">
        <v>120</v>
      </c>
      <c r="H12" s="60" t="s">
        <v>150</v>
      </c>
      <c r="I12" s="55"/>
      <c r="J12" s="58"/>
      <c r="K12" s="36"/>
      <c r="L12" s="36"/>
      <c r="M12" s="36"/>
      <c r="N12" s="36"/>
      <c r="O12" s="36"/>
      <c r="P12" s="36"/>
    </row>
    <row r="13" spans="1:16" ht="96.75" customHeight="1" x14ac:dyDescent="0.2">
      <c r="A13" s="64">
        <v>4</v>
      </c>
      <c r="B13" s="60" t="s">
        <v>133</v>
      </c>
      <c r="C13" s="60" t="s">
        <v>132</v>
      </c>
      <c r="D13" s="62">
        <v>1657300</v>
      </c>
      <c r="E13" s="68" t="s">
        <v>119</v>
      </c>
      <c r="F13" s="55"/>
      <c r="G13" s="68" t="s">
        <v>120</v>
      </c>
      <c r="H13" s="60" t="s">
        <v>150</v>
      </c>
      <c r="I13" s="55"/>
      <c r="J13" s="58"/>
      <c r="K13" s="36"/>
      <c r="L13" s="36"/>
      <c r="M13" s="36"/>
      <c r="N13" s="36"/>
      <c r="O13" s="36"/>
      <c r="P13" s="36"/>
    </row>
    <row r="14" spans="1:16" ht="93" customHeight="1" x14ac:dyDescent="0.2">
      <c r="A14" s="64">
        <v>5</v>
      </c>
      <c r="B14" s="60" t="s">
        <v>131</v>
      </c>
      <c r="C14" s="60" t="s">
        <v>136</v>
      </c>
      <c r="D14" s="62">
        <v>402400</v>
      </c>
      <c r="E14" s="68" t="s">
        <v>119</v>
      </c>
      <c r="F14" s="55"/>
      <c r="G14" s="68" t="s">
        <v>120</v>
      </c>
      <c r="H14" s="60" t="s">
        <v>150</v>
      </c>
      <c r="I14" s="55"/>
      <c r="J14" s="58"/>
      <c r="K14" s="36"/>
      <c r="L14" s="36"/>
      <c r="M14" s="36"/>
      <c r="N14" s="36"/>
      <c r="O14" s="36"/>
      <c r="P14" s="36"/>
    </row>
    <row r="15" spans="1:16" ht="96.75" customHeight="1" x14ac:dyDescent="0.2">
      <c r="A15" s="64">
        <v>6</v>
      </c>
      <c r="B15" s="60" t="s">
        <v>131</v>
      </c>
      <c r="C15" s="60" t="s">
        <v>137</v>
      </c>
      <c r="D15" s="62">
        <v>29200</v>
      </c>
      <c r="E15" s="68" t="s">
        <v>119</v>
      </c>
      <c r="F15" s="55"/>
      <c r="G15" s="68" t="s">
        <v>120</v>
      </c>
      <c r="H15" s="60" t="s">
        <v>150</v>
      </c>
      <c r="I15" s="55"/>
      <c r="J15" s="58"/>
      <c r="K15" s="36"/>
      <c r="L15" s="36"/>
      <c r="M15" s="36"/>
      <c r="N15" s="36"/>
      <c r="O15" s="36"/>
      <c r="P15" s="36"/>
    </row>
    <row r="16" spans="1:16" ht="96" customHeight="1" x14ac:dyDescent="0.2">
      <c r="A16" s="64">
        <v>7</v>
      </c>
      <c r="B16" s="60" t="s">
        <v>135</v>
      </c>
      <c r="C16" s="60" t="s">
        <v>134</v>
      </c>
      <c r="D16" s="62">
        <v>28700</v>
      </c>
      <c r="E16" s="72" t="s">
        <v>119</v>
      </c>
      <c r="F16" s="73"/>
      <c r="G16" s="72" t="s">
        <v>120</v>
      </c>
      <c r="H16" s="66" t="s">
        <v>121</v>
      </c>
      <c r="I16" s="67" t="s">
        <v>123</v>
      </c>
      <c r="J16" s="58"/>
      <c r="K16" s="36"/>
      <c r="L16" s="36"/>
      <c r="M16" s="36"/>
      <c r="N16" s="36"/>
      <c r="O16" s="36"/>
      <c r="P16" s="36"/>
    </row>
    <row r="17" spans="1:16" ht="101.25" x14ac:dyDescent="0.2">
      <c r="A17" s="64">
        <v>8</v>
      </c>
      <c r="B17" s="60" t="s">
        <v>139</v>
      </c>
      <c r="C17" s="60" t="s">
        <v>138</v>
      </c>
      <c r="D17" s="62">
        <v>3200</v>
      </c>
      <c r="E17" s="60" t="s">
        <v>159</v>
      </c>
      <c r="F17" s="55"/>
      <c r="G17" s="68" t="s">
        <v>120</v>
      </c>
      <c r="H17" s="68" t="s">
        <v>121</v>
      </c>
      <c r="I17" s="69" t="s">
        <v>123</v>
      </c>
      <c r="J17" s="58"/>
      <c r="K17" s="36"/>
      <c r="L17" s="36"/>
      <c r="M17" s="36"/>
      <c r="N17" s="36"/>
      <c r="O17" s="36"/>
      <c r="P17" s="36"/>
    </row>
    <row r="18" spans="1:16" ht="101.25" x14ac:dyDescent="0.2">
      <c r="A18" s="64">
        <v>9</v>
      </c>
      <c r="B18" s="60" t="s">
        <v>133</v>
      </c>
      <c r="C18" s="60" t="s">
        <v>152</v>
      </c>
      <c r="D18" s="62">
        <v>30200</v>
      </c>
      <c r="E18" s="68" t="s">
        <v>119</v>
      </c>
      <c r="F18" s="55"/>
      <c r="G18" s="68" t="s">
        <v>120</v>
      </c>
      <c r="H18" s="60" t="s">
        <v>150</v>
      </c>
      <c r="I18" s="55"/>
      <c r="J18" s="58"/>
      <c r="K18" s="36"/>
      <c r="L18" s="36"/>
      <c r="M18" s="36"/>
      <c r="N18" s="36"/>
      <c r="O18" s="36"/>
      <c r="P18" s="36"/>
    </row>
    <row r="19" spans="1:16" ht="102" x14ac:dyDescent="0.2">
      <c r="A19" s="64">
        <v>10</v>
      </c>
      <c r="B19" s="60" t="s">
        <v>127</v>
      </c>
      <c r="C19" s="60" t="s">
        <v>153</v>
      </c>
      <c r="D19" s="62">
        <v>153200</v>
      </c>
      <c r="E19" s="74" t="s">
        <v>158</v>
      </c>
      <c r="F19" s="75"/>
      <c r="G19" s="66" t="s">
        <v>120</v>
      </c>
      <c r="H19" s="66" t="s">
        <v>156</v>
      </c>
      <c r="I19" s="67" t="s">
        <v>157</v>
      </c>
      <c r="J19" s="58"/>
      <c r="K19" s="36"/>
      <c r="L19" s="36"/>
      <c r="M19" s="36"/>
      <c r="N19" s="36"/>
      <c r="O19" s="36"/>
      <c r="P19" s="36"/>
    </row>
    <row r="20" spans="1:16" ht="101.25" x14ac:dyDescent="0.2">
      <c r="A20" s="64">
        <v>11</v>
      </c>
      <c r="B20" s="60" t="s">
        <v>133</v>
      </c>
      <c r="C20" s="60" t="s">
        <v>154</v>
      </c>
      <c r="D20" s="62">
        <v>167800</v>
      </c>
      <c r="E20" s="68" t="s">
        <v>119</v>
      </c>
      <c r="F20" s="55"/>
      <c r="G20" s="68" t="s">
        <v>120</v>
      </c>
      <c r="H20" s="60" t="s">
        <v>150</v>
      </c>
      <c r="I20" s="55"/>
      <c r="J20" s="58"/>
      <c r="K20" s="36"/>
      <c r="L20" s="36"/>
      <c r="M20" s="36"/>
      <c r="N20" s="36"/>
      <c r="O20" s="36"/>
      <c r="P20" s="36"/>
    </row>
    <row r="21" spans="1:16" ht="102" x14ac:dyDescent="0.2">
      <c r="A21" s="64">
        <v>12</v>
      </c>
      <c r="B21" s="60" t="s">
        <v>127</v>
      </c>
      <c r="C21" s="60" t="s">
        <v>155</v>
      </c>
      <c r="D21" s="62">
        <v>141296.04</v>
      </c>
      <c r="E21" s="74" t="s">
        <v>158</v>
      </c>
      <c r="F21" s="55"/>
      <c r="G21" s="68" t="s">
        <v>120</v>
      </c>
      <c r="H21" s="68" t="s">
        <v>121</v>
      </c>
      <c r="I21" s="69" t="s">
        <v>123</v>
      </c>
      <c r="J21" s="58"/>
      <c r="K21" s="36"/>
      <c r="L21" s="36"/>
      <c r="M21" s="36"/>
      <c r="N21" s="36"/>
      <c r="O21" s="36"/>
      <c r="P21" s="36"/>
    </row>
    <row r="22" spans="1:16" ht="101.25" x14ac:dyDescent="0.2">
      <c r="A22" s="64">
        <v>13</v>
      </c>
      <c r="B22" s="60" t="s">
        <v>133</v>
      </c>
      <c r="C22" s="60" t="s">
        <v>154</v>
      </c>
      <c r="D22" s="65">
        <v>73800</v>
      </c>
      <c r="E22" s="68" t="s">
        <v>119</v>
      </c>
      <c r="F22" s="55"/>
      <c r="G22" s="68" t="s">
        <v>120</v>
      </c>
      <c r="H22" s="60" t="s">
        <v>150</v>
      </c>
      <c r="I22" s="60"/>
      <c r="J22" s="71"/>
      <c r="K22" s="36"/>
      <c r="L22" s="36"/>
      <c r="M22" s="36"/>
      <c r="N22" s="36"/>
      <c r="O22" s="36"/>
      <c r="P22" s="36"/>
    </row>
    <row r="23" spans="1:16" ht="42" customHeight="1" x14ac:dyDescent="0.2">
      <c r="A23" s="270"/>
      <c r="B23" s="270"/>
      <c r="C23" s="270"/>
      <c r="D23" s="270"/>
      <c r="E23" s="270"/>
      <c r="F23" s="39"/>
      <c r="G23" s="46"/>
      <c r="H23" s="39"/>
      <c r="I23" s="39"/>
      <c r="J23" s="39"/>
      <c r="K23" s="36"/>
      <c r="L23" s="36"/>
      <c r="M23" s="36"/>
      <c r="N23" s="36"/>
      <c r="O23" s="36"/>
      <c r="P23" s="36"/>
    </row>
    <row r="24" spans="1:16" ht="25.5" customHeight="1" x14ac:dyDescent="0.2">
      <c r="A24" s="270" t="s">
        <v>124</v>
      </c>
      <c r="B24" s="270"/>
      <c r="C24" s="270"/>
      <c r="D24" s="270"/>
      <c r="E24" s="270"/>
      <c r="F24" s="39"/>
      <c r="G24" s="47" t="s">
        <v>122</v>
      </c>
      <c r="H24" s="48"/>
      <c r="I24" s="39"/>
      <c r="J24" s="39"/>
      <c r="K24" s="36"/>
      <c r="L24" s="36"/>
      <c r="M24" s="36"/>
      <c r="N24" s="36"/>
      <c r="O24" s="36"/>
      <c r="P24" s="36"/>
    </row>
    <row r="25" spans="1:16" x14ac:dyDescent="0.2">
      <c r="A25" s="39"/>
      <c r="B25" s="39"/>
      <c r="C25" s="39"/>
      <c r="D25" s="39"/>
      <c r="E25" s="39"/>
      <c r="F25" s="39"/>
      <c r="G25" s="39" t="s">
        <v>0</v>
      </c>
      <c r="H25" s="39"/>
      <c r="I25" s="39"/>
      <c r="J25" s="39"/>
      <c r="K25" s="36"/>
      <c r="L25" s="36"/>
      <c r="M25" s="36"/>
      <c r="N25" s="36"/>
      <c r="O25" s="36"/>
      <c r="P25" s="36"/>
    </row>
    <row r="26" spans="1:16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6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6" x14ac:dyDescent="0.2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16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6" x14ac:dyDescent="0.2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16" x14ac:dyDescent="0.2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x14ac:dyDescent="0.2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x14ac:dyDescent="0.2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 x14ac:dyDescent="0.2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6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 x14ac:dyDescent="0.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 x14ac:dyDescent="0.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 x14ac:dyDescent="0.2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 x14ac:dyDescent="0.2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 x14ac:dyDescent="0.2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 x14ac:dyDescent="0.2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ht="0.75" customHeight="1" x14ac:dyDescent="0.2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6" ht="12.75" hidden="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6" ht="12.75" hidden="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6" ht="12.75" hidden="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6" ht="12.75" hidden="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6" ht="12.75" hidden="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ht="12.75" hidden="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6" ht="12.75" hidden="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6" ht="12.75" hidden="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6" ht="12.75" hidden="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6" ht="12.75" hidden="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6" ht="12.75" hidden="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6" ht="12.75" hidden="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6" ht="12.75" hidden="1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</sheetData>
  <mergeCells count="7">
    <mergeCell ref="A24:E24"/>
    <mergeCell ref="I1:J1"/>
    <mergeCell ref="I2:J2"/>
    <mergeCell ref="I3:J3"/>
    <mergeCell ref="A5:J5"/>
    <mergeCell ref="A6:J6"/>
    <mergeCell ref="A23:E2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tabSelected="1" view="pageBreakPreview" zoomScale="80" zoomScaleNormal="100" zoomScaleSheetLayoutView="80" zoomScalePageLayoutView="90" workbookViewId="0">
      <selection activeCell="B6" sqref="B6"/>
    </sheetView>
  </sheetViews>
  <sheetFormatPr defaultColWidth="38.42578125" defaultRowHeight="59.25" customHeight="1" x14ac:dyDescent="0.2"/>
  <cols>
    <col min="1" max="1" width="3.140625" style="20" customWidth="1"/>
    <col min="2" max="2" width="34.28515625" style="20" customWidth="1"/>
    <col min="3" max="3" width="7.5703125" style="20" customWidth="1"/>
    <col min="4" max="4" width="6.85546875" style="20" customWidth="1"/>
    <col min="5" max="5" width="20.5703125" style="20" customWidth="1"/>
    <col min="6" max="6" width="18" style="20" customWidth="1"/>
    <col min="7" max="7" width="17.5703125" style="20" customWidth="1"/>
    <col min="8" max="8" width="9.140625" style="20" customWidth="1"/>
    <col min="9" max="9" width="15.5703125" style="20" customWidth="1"/>
    <col min="10" max="10" width="15.42578125" style="20" customWidth="1"/>
    <col min="11" max="11" width="14.28515625" style="20" customWidth="1"/>
    <col min="12" max="12" width="22.7109375" style="20" customWidth="1"/>
    <col min="13" max="13" width="19.28515625" style="20" customWidth="1"/>
    <col min="14" max="14" width="13.7109375" style="20" customWidth="1"/>
    <col min="15" max="15" width="16.42578125" style="20" customWidth="1"/>
    <col min="16" max="254" width="9.140625" style="20" customWidth="1"/>
    <col min="255" max="255" width="3.140625" style="20" customWidth="1"/>
    <col min="256" max="16384" width="38.42578125" style="20"/>
  </cols>
  <sheetData>
    <row r="1" spans="1:256" ht="36.75" customHeight="1" x14ac:dyDescent="0.3">
      <c r="A1" s="278" t="s">
        <v>104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80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ht="50.25" customHeight="1" x14ac:dyDescent="0.3">
      <c r="A2" s="281" t="s">
        <v>105</v>
      </c>
      <c r="B2" s="281"/>
      <c r="C2" s="281" t="s">
        <v>86</v>
      </c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ht="59.25" customHeight="1" x14ac:dyDescent="0.2">
      <c r="A3" s="282" t="s">
        <v>87</v>
      </c>
      <c r="B3" s="282" t="s">
        <v>88</v>
      </c>
      <c r="C3" s="283" t="s">
        <v>89</v>
      </c>
      <c r="D3" s="283" t="s">
        <v>90</v>
      </c>
      <c r="E3" s="285" t="s">
        <v>91</v>
      </c>
      <c r="F3" s="286"/>
      <c r="G3" s="287"/>
      <c r="H3" s="19"/>
      <c r="I3" s="288" t="s">
        <v>92</v>
      </c>
      <c r="J3" s="288"/>
      <c r="K3" s="288"/>
      <c r="L3" s="289" t="s">
        <v>93</v>
      </c>
      <c r="M3" s="289"/>
      <c r="N3" s="289"/>
      <c r="O3" s="289"/>
    </row>
    <row r="4" spans="1:256" ht="168" customHeight="1" x14ac:dyDescent="0.2">
      <c r="A4" s="282"/>
      <c r="B4" s="283"/>
      <c r="C4" s="284"/>
      <c r="D4" s="284"/>
      <c r="E4" s="87" t="s">
        <v>168</v>
      </c>
      <c r="F4" s="87" t="s">
        <v>167</v>
      </c>
      <c r="G4" s="87" t="s">
        <v>169</v>
      </c>
      <c r="H4" s="21" t="s">
        <v>94</v>
      </c>
      <c r="I4" s="85" t="s">
        <v>95</v>
      </c>
      <c r="J4" s="22" t="s">
        <v>96</v>
      </c>
      <c r="K4" s="23" t="s">
        <v>97</v>
      </c>
      <c r="L4" s="24" t="s">
        <v>98</v>
      </c>
      <c r="M4" s="22" t="s">
        <v>99</v>
      </c>
      <c r="N4" s="22" t="s">
        <v>100</v>
      </c>
      <c r="O4" s="22" t="s">
        <v>101</v>
      </c>
    </row>
    <row r="5" spans="1:256" ht="43.5" customHeight="1" x14ac:dyDescent="0.2">
      <c r="A5" s="76">
        <v>1</v>
      </c>
      <c r="B5" s="77" t="s">
        <v>172</v>
      </c>
      <c r="C5" s="78" t="s">
        <v>166</v>
      </c>
      <c r="D5" s="77">
        <v>170</v>
      </c>
      <c r="E5" s="79">
        <v>349.7</v>
      </c>
      <c r="F5" s="84">
        <v>339.51</v>
      </c>
      <c r="G5" s="79">
        <v>339.51</v>
      </c>
      <c r="H5" s="80" t="s">
        <v>102</v>
      </c>
      <c r="I5" s="86">
        <f>AVERAGE(E5:G5)</f>
        <v>342.90666666666669</v>
      </c>
      <c r="J5" s="81">
        <f>SQRT(((SUM((POWER(G5-I5,2)),(POWER(F5-I5,2)),(POWER(E5-I5,2)))/(COLUMNS(E5:G5)-1))))</f>
        <v>5.8831992430422853</v>
      </c>
      <c r="K5" s="81">
        <f>J5/I5*100</f>
        <v>1.7156852913452498</v>
      </c>
      <c r="L5" s="79">
        <f>((D5/3)*(SUM(E5:G5)))</f>
        <v>58294.133333333331</v>
      </c>
      <c r="M5" s="82">
        <f>L5/D5</f>
        <v>342.90666666666664</v>
      </c>
      <c r="N5" s="83">
        <f>ROUNDDOWN(M5,2)</f>
        <v>342.9</v>
      </c>
      <c r="O5" s="83">
        <f>N5*D5</f>
        <v>58292.999999999993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</row>
    <row r="6" spans="1:256" ht="43.5" customHeight="1" x14ac:dyDescent="0.2">
      <c r="A6" s="76">
        <v>2</v>
      </c>
      <c r="B6" s="77"/>
      <c r="C6" s="78"/>
      <c r="D6" s="77"/>
      <c r="E6" s="79"/>
      <c r="F6" s="84"/>
      <c r="G6" s="79"/>
      <c r="H6" s="80"/>
      <c r="I6" s="86"/>
      <c r="J6" s="81"/>
      <c r="K6" s="81"/>
      <c r="L6" s="79"/>
      <c r="M6" s="82"/>
      <c r="N6" s="83"/>
      <c r="O6" s="83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</row>
    <row r="7" spans="1:256" ht="43.5" customHeight="1" x14ac:dyDescent="0.2">
      <c r="A7" s="76"/>
      <c r="B7" s="77"/>
      <c r="C7" s="78"/>
      <c r="D7" s="77"/>
      <c r="E7" s="79"/>
      <c r="F7" s="84"/>
      <c r="G7" s="79"/>
      <c r="H7" s="80"/>
      <c r="I7" s="86"/>
      <c r="J7" s="81"/>
      <c r="K7" s="81"/>
      <c r="L7" s="79"/>
      <c r="M7" s="82"/>
      <c r="N7" s="83"/>
      <c r="O7" s="83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</row>
    <row r="8" spans="1:256" ht="43.5" customHeight="1" x14ac:dyDescent="0.2">
      <c r="A8" s="76">
        <v>4</v>
      </c>
      <c r="B8" s="77"/>
      <c r="C8" s="78"/>
      <c r="D8" s="77"/>
      <c r="E8" s="79"/>
      <c r="F8" s="84"/>
      <c r="G8" s="79"/>
      <c r="H8" s="80"/>
      <c r="I8" s="86"/>
      <c r="J8" s="81"/>
      <c r="K8" s="81"/>
      <c r="L8" s="79"/>
      <c r="M8" s="82"/>
      <c r="N8" s="83"/>
      <c r="O8" s="83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</row>
    <row r="9" spans="1:256" ht="43.5" customHeight="1" x14ac:dyDescent="0.2">
      <c r="A9" s="76">
        <v>5</v>
      </c>
      <c r="B9" s="77"/>
      <c r="C9" s="78"/>
      <c r="D9" s="77"/>
      <c r="E9" s="79"/>
      <c r="F9" s="84"/>
      <c r="G9" s="79"/>
      <c r="H9" s="80"/>
      <c r="I9" s="86"/>
      <c r="J9" s="81"/>
      <c r="K9" s="81"/>
      <c r="L9" s="79"/>
      <c r="M9" s="82"/>
      <c r="N9" s="83"/>
      <c r="O9" s="83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</row>
    <row r="10" spans="1:256" ht="43.5" customHeight="1" x14ac:dyDescent="0.2">
      <c r="A10" s="76"/>
      <c r="B10" s="77"/>
      <c r="C10" s="78"/>
      <c r="D10" s="77"/>
      <c r="E10" s="79"/>
      <c r="F10" s="84"/>
      <c r="G10" s="79"/>
      <c r="H10" s="80"/>
      <c r="I10" s="86"/>
      <c r="J10" s="81"/>
      <c r="K10" s="81"/>
      <c r="L10" s="79"/>
      <c r="M10" s="82"/>
      <c r="N10" s="83"/>
      <c r="O10" s="83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</row>
    <row r="11" spans="1:256" ht="43.5" customHeight="1" x14ac:dyDescent="0.2">
      <c r="A11" s="76"/>
      <c r="B11" s="77"/>
      <c r="C11" s="78"/>
      <c r="D11" s="77"/>
      <c r="E11" s="79"/>
      <c r="F11" s="84"/>
      <c r="G11" s="79"/>
      <c r="H11" s="80"/>
      <c r="I11" s="86"/>
      <c r="J11" s="81"/>
      <c r="K11" s="81"/>
      <c r="L11" s="79"/>
      <c r="M11" s="82"/>
      <c r="N11" s="83"/>
      <c r="O11" s="83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</row>
    <row r="12" spans="1:256" ht="34.5" customHeight="1" x14ac:dyDescent="0.2">
      <c r="A12" s="290" t="s">
        <v>170</v>
      </c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</row>
    <row r="13" spans="1:256" ht="21.75" customHeight="1" x14ac:dyDescent="0.3">
      <c r="A13" s="292" t="s">
        <v>171</v>
      </c>
      <c r="B13" s="292"/>
      <c r="C13" s="27"/>
      <c r="D13" s="18"/>
      <c r="E13" s="293"/>
      <c r="F13" s="294"/>
      <c r="G13" s="294"/>
      <c r="H13" s="294"/>
      <c r="I13" s="294"/>
      <c r="J13" s="294"/>
      <c r="K13" s="294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</row>
    <row r="14" spans="1:256" ht="38.25" customHeight="1" x14ac:dyDescent="0.3">
      <c r="A14" s="275" t="s">
        <v>103</v>
      </c>
      <c r="B14" s="275"/>
      <c r="C14" s="277" t="s">
        <v>164</v>
      </c>
      <c r="D14" s="277"/>
      <c r="E14" s="277"/>
      <c r="F14" s="29"/>
      <c r="G14" s="30" t="s">
        <v>165</v>
      </c>
      <c r="H14" s="30"/>
      <c r="I14" s="30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ht="59.25" customHeight="1" x14ac:dyDescent="0.25">
      <c r="A15" s="276"/>
      <c r="B15" s="276"/>
      <c r="C15" s="276"/>
      <c r="D15" s="31"/>
      <c r="E15" s="32"/>
      <c r="F15" s="33"/>
      <c r="G15" s="34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</row>
  </sheetData>
  <mergeCells count="16">
    <mergeCell ref="A14:B14"/>
    <mergeCell ref="A15:C15"/>
    <mergeCell ref="C14:E14"/>
    <mergeCell ref="A1:O1"/>
    <mergeCell ref="A2:B2"/>
    <mergeCell ref="C2:O2"/>
    <mergeCell ref="A3:A4"/>
    <mergeCell ref="B3:B4"/>
    <mergeCell ref="C3:C4"/>
    <mergeCell ref="D3:D4"/>
    <mergeCell ref="E3:G3"/>
    <mergeCell ref="I3:K3"/>
    <mergeCell ref="L3:O3"/>
    <mergeCell ref="A12:O12"/>
    <mergeCell ref="A13:B13"/>
    <mergeCell ref="E13:K13"/>
  </mergeCells>
  <pageMargins left="0.7" right="0.7" top="0.75" bottom="0.75" header="0.3" footer="0.3"/>
  <pageSetup paperSize="9" scale="56" orientation="landscape" r:id="rId1"/>
  <headerFooter>
    <oddHeader xml:space="preserve">&amp;R&amp;"Times New Roman,обычный"&amp;14Приложение №2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ПГ</vt:lpstr>
      <vt:lpstr>форма обосн. ПГ</vt:lpstr>
      <vt:lpstr>расчет и обосн. цены</vt:lpstr>
      <vt:lpstr>'расчет и обосн. цены'!Область_печати</vt:lpstr>
      <vt:lpstr>'форма ПГ'!Область_печати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1н</cp:lastModifiedBy>
  <cp:lastPrinted>2026-07-16T05:42:55Z</cp:lastPrinted>
  <dcterms:created xsi:type="dcterms:W3CDTF">2011-01-28T08:18:11Z</dcterms:created>
  <dcterms:modified xsi:type="dcterms:W3CDTF">2026-07-16T05:43:09Z</dcterms:modified>
</cp:coreProperties>
</file>