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Алевтина и Аня\2026\Аптека\Лекарства\Прямые\-Активир уголь и др неСЗ неЖВ\"/>
    </mc:Choice>
  </mc:AlternateContent>
  <bookViews>
    <workbookView xWindow="0" yWindow="0" windowWidth="24000" windowHeight="9435"/>
  </bookViews>
  <sheets>
    <sheet name="Лист1" sheetId="1" r:id="rId1"/>
  </sheets>
  <definedNames>
    <definedName name="_xlnm.Print_Area" localSheetId="0">Лист1!$A$1:$H$31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H9" i="1"/>
  <c r="H10" i="1"/>
  <c r="H11" i="1"/>
  <c r="H12" i="1"/>
  <c r="H13" i="1"/>
  <c r="H14" i="1"/>
  <c r="H15" i="1"/>
  <c r="H16" i="1"/>
  <c r="H7" i="1"/>
  <c r="H17" i="1" s="1"/>
</calcChain>
</file>

<file path=xl/sharedStrings.xml><?xml version="1.0" encoding="utf-8"?>
<sst xmlns="http://schemas.openxmlformats.org/spreadsheetml/2006/main" count="71" uniqueCount="64">
  <si>
    <t>УТВЕРЖДАЮ</t>
  </si>
  <si>
    <t>Клиники ФГБОУ ВО КубГМУ Минздрава России</t>
  </si>
  <si>
    <t>№ п/п</t>
  </si>
  <si>
    <t>Международное непатентованное наименование</t>
  </si>
  <si>
    <t xml:space="preserve"> КТРУ</t>
  </si>
  <si>
    <t>Допускается предложение лекарственного препарата в эквивалентной лекарственной форме (эквивалентность определяется согласно положению Статьи 27.1. ФЗ №61-ФЗ "Об обращении лекарственных средств"). Допускается предложение лекарственного препарата в кратной дозировке и двойном количестве  (например, при закупке таблетки с дозировкой 300 мг в документации о закупке указывается: 1 таблетка с дозировкой 300 мг или 2 таблетки с дозировкой 150 мг), а также лекарственного препарата в некратных эквивалентных дозировках, позволяющих достичь одинакового терапевтического эффекта (например, флаконы 2,5 мг,  или 3 мг, или 3,5 мг).</t>
  </si>
  <si>
    <t>Зав. Аптекой</t>
  </si>
  <si>
    <t>_____________________</t>
  </si>
  <si>
    <t>Д.В. Оробинский</t>
  </si>
  <si>
    <t>Специалист по закупкам</t>
  </si>
  <si>
    <t>Е.Г. Кочетова</t>
  </si>
  <si>
    <t>Характеристики товара</t>
  </si>
  <si>
    <t>Единица измерения</t>
  </si>
  <si>
    <t>Количество</t>
  </si>
  <si>
    <t>Цена, включая НДС (руб)</t>
  </si>
  <si>
    <t>Сумма, включая НДС (руб)</t>
  </si>
  <si>
    <t xml:space="preserve">Начальная (максимальная) цена контракта: </t>
  </si>
  <si>
    <t>Место поставки:  структурное подразделение Заказчика - Клиника  ФГБОУ ВО КубГМУ Минздрава России 350010, г. Краснодар, Центральный внутригородской округ, ул. Зиповская, 4/1 (аптека); 350063, г. Краснодар,  ул. Кубанская Набережная, 52/1 (аптека). .</t>
  </si>
  <si>
    <t>ОПИСАНИЕ ОБЪЕКТА ЗАКУПКИ
на поставку лекарственных препаратов для медицинского применения для нужд Клиники ФГБОУ ВО КубГМУ Минздрава России.</t>
  </si>
  <si>
    <t>мл</t>
  </si>
  <si>
    <t>см[3*];^мл</t>
  </si>
  <si>
    <t xml:space="preserve">Зам. главного врача по лечебной работе </t>
  </si>
  <si>
    <t>___________________ Ю.Н. Джур</t>
  </si>
  <si>
    <t>АКТИВИРОВАННЫЙ УГОЛЬ</t>
  </si>
  <si>
    <t>21.20.10.116-000004-1-00041-0000000000000</t>
  </si>
  <si>
    <t xml:space="preserve">Лекарственная форма: ТАБЛЕТКИ ; дозировка: 250 мг или Капсулы, 250 мг  </t>
  </si>
  <si>
    <t>ГИАЛУРОНИДАЗА</t>
  </si>
  <si>
    <t>21.20.10.139-000005-1-00003-0000000000000</t>
  </si>
  <si>
    <t>Лекарственная форма: Лиофилизат для приготовления раствора для инъекций и местного применения, дозировка 1280 ЕД
ГРЛС: 1280 МЕ</t>
  </si>
  <si>
    <t>ДЕЗОГЕСТРЕЛ+ЭТИНИЛЭСТРАДИОЛ</t>
  </si>
  <si>
    <t>21.20.10.173-000016-1-00062-0000000000000</t>
  </si>
  <si>
    <t>ЙОД+[КАЛИЯ ЙОДИД+ЭТАНОЛ]</t>
  </si>
  <si>
    <t>21.20.10.158-000006-1-00072-0000000000000</t>
  </si>
  <si>
    <t>Лекарственная форма:Раствор для наружного применения
ГРЛС: Раствор для местного и наружного применения, Раствор для наружного применения [спиртовой], Раствор спиртовой,50 мг/мл
ГРЛС: 5 %, НЕ УКАЗАНО</t>
  </si>
  <si>
    <t>ЛИДОКАИН+ПРИЛОКАИН</t>
  </si>
  <si>
    <t>21.20.10.231-000015-1-00063-0000000000000</t>
  </si>
  <si>
    <t>МЕТАМИЗОЛ НАТРИЯ</t>
  </si>
  <si>
    <t>21.20.10.232-000011-1-00239-0000000000000</t>
  </si>
  <si>
    <t>Лекарственная форма: РАСТВОР ДЛЯ ВНУТРИВЕННОГО И ВНУТРИМЫШЕЧНОГО ВВЕДЕНИЯ ; дозировка: 500 мг/мл или 
2 x Раствор для внутривенного и внутримышечного введения, 250 мг/мл</t>
  </si>
  <si>
    <t>МЕТРОНИДАЗОЛ+ХЛОРГЕКСИДИН</t>
  </si>
  <si>
    <t>21.20.10.111-000003-1-00037-0000000000000</t>
  </si>
  <si>
    <t>Лекарственная форма: ГЕЛЬ СТОМАТОЛОГИЧЕСКИЙ ; дозировка: 10 мг+0.5 мг/г</t>
  </si>
  <si>
    <t>ПАПАВЕРИН</t>
  </si>
  <si>
    <t>21.20.10.113-000006-1-00055-0000000000000</t>
  </si>
  <si>
    <t xml:space="preserve">Лекарственная форма: Раствор для внутривенного и внутримышечного введения, 20 мг/мл, 
Раствор для инъекций, 20 мг/мл
ГРЛС: 2 %
</t>
  </si>
  <si>
    <t>СУЛЬФАЦЕТАМИД</t>
  </si>
  <si>
    <t>21.20.10.261-000018-1-00029-0000000000000</t>
  </si>
  <si>
    <t xml:space="preserve">Лекарственная форма: КАПЛИ ГЛАЗНЫЕ ; Капли глазные, 200 мг/мл
2 x Капли глазные, 100 мг/мл
</t>
  </si>
  <si>
    <t>ЦИСАТРАКУРИЯ БЕЗИЛАТ</t>
  </si>
  <si>
    <t>21.20.10.225-000009-1-00007-0000000000000</t>
  </si>
  <si>
    <t>Лекарственная форма: Раствор для внутривенного введения        2 мг/мл</t>
  </si>
  <si>
    <t>шт</t>
  </si>
  <si>
    <t>ЕД</t>
  </si>
  <si>
    <t>г</t>
  </si>
  <si>
    <r>
      <t>Заказчик:</t>
    </r>
    <r>
      <rPr>
        <sz val="9"/>
        <color indexed="8"/>
        <rFont val="Arial"/>
        <family val="2"/>
        <charset val="204"/>
      </rPr>
      <t xml:space="preserve"> ФГБОУ ВО КубГМУ Минздрава России.</t>
    </r>
  </si>
  <si>
    <r>
      <t xml:space="preserve">Упаковка и маркировка товара: </t>
    </r>
    <r>
      <rPr>
        <sz val="9"/>
        <rFont val="Arial"/>
        <family val="2"/>
        <charset val="204"/>
      </rPr>
      <t>Требования к упаковке и маркировке лекарственных средств в соответствии со ст. 46 Федерального закона от 12.04.2010 N 61-ФЗ "Об обращении лекарственных средств", решением Совета Евразийской экономической комиссии от 03.11.2016 N 76 "Об утверждении Требований к маркировке лекарственных средств для медицинского применения и ветеринарных лекарственных средств".</t>
    </r>
  </si>
  <si>
    <r>
      <t xml:space="preserve">Требования к качеству товара: </t>
    </r>
    <r>
      <rPr>
        <sz val="9"/>
        <color indexed="8"/>
        <rFont val="Arial"/>
        <family val="2"/>
        <charset val="204"/>
      </rPr>
      <t>Лекарственный препарат должен быть зарегистрирован и разрешен к применению на территории Российской Федерации. Качество лекарственного препарата соответствует требованиям нормативных документов. (Федеральный закон №61-ФЗ от 12.04.2010 г "Об обращении лекарственных средств", Федеральный Закон №184-ФЗ от 15.12.2002 г "О техническом регулировании")</t>
    </r>
  </si>
  <si>
    <r>
      <t xml:space="preserve">Условия поставки: </t>
    </r>
    <r>
      <rPr>
        <sz val="9"/>
        <color indexed="8"/>
        <rFont val="Arial"/>
        <family val="2"/>
        <charset val="204"/>
      </rPr>
      <t>транспортом Поставщика и за его счет на склад Заказчика,  партиями по заявке о получении Товара  в течение 5 (пяти) календарных дней с момента получения заявки Поставщиком</t>
    </r>
  </si>
  <si>
    <r>
      <t xml:space="preserve">Объем гарантий: </t>
    </r>
    <r>
      <rPr>
        <sz val="9"/>
        <color indexed="8"/>
        <rFont val="Arial"/>
        <family val="2"/>
        <charset val="204"/>
      </rPr>
      <t>100% на весь объем поставляемой продукции - замена некачественной продукции в полном объеме в течение 3 (трех) дней с момента обращения Заказчика.</t>
    </r>
  </si>
  <si>
    <r>
      <t xml:space="preserve">Срок поставки:  </t>
    </r>
    <r>
      <rPr>
        <sz val="9"/>
        <rFont val="Arial"/>
        <family val="2"/>
        <charset val="204"/>
      </rPr>
      <t>с даты заключения контракта до 15.12.2026 г.</t>
    </r>
  </si>
  <si>
    <r>
      <t xml:space="preserve">Остаточный срок годности: </t>
    </r>
    <r>
      <rPr>
        <sz val="9"/>
        <rFont val="Arial"/>
        <family val="2"/>
        <charset val="204"/>
      </rPr>
      <t>не менее 12 (двенадцати) месяцев на момент поставки.</t>
    </r>
  </si>
  <si>
    <r>
      <t>Условия оплаты</t>
    </r>
    <r>
      <rPr>
        <sz val="9"/>
        <rFont val="Arial"/>
        <family val="2"/>
        <charset val="204"/>
      </rPr>
      <t>:</t>
    </r>
    <r>
      <rPr>
        <b/>
        <sz val="9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>безналичный расчет, оплата осуществляется в срок, не превышающий 7 рабочих дней с даты подписания Заказчиком документа о приемке без претензий на основании  предоставленных документов: счёта,  счёта-фактуры (при наличии), товарной накладной или УПД (универсального передаточного документа), а при исполнении Контракта с 1 по 20 декабря финансового года включительно, оплата осуществляется не позднее чем за один рабочий день до окончания текущего финансового года в пределах лимитов бюджетных обязательств, доведенных до Заказчика как получателя средств федерального бюджета на указанный финансовый год, либо в очередном финансовом году в пределах лимитов бюджетных обязательств, доведенных до Заказчика как получателя средств федерального бюджета на очередной финансовый год. Оплата за Товар поставленный в период с 21 по 31 декабря финансового года включительно, производится в очередном финансовом году в пределах лимитов бюджетных обязательств, доведенных до Заказчика, как получателя средств федерального бюджета на очередной финансовый год.</t>
    </r>
  </si>
  <si>
    <t xml:space="preserve">Лекарственная форма: Таблетки, покрытые оболочкой, 0.15 мг+0.03 мг, Таблетки, 0.15 мг+0.03 мг
ГРЛС: Таблетки покрытые пленочной оболочкой
ГРЛС: 150 мкг + 30 мкг, НЕ УКАЗАНО
</t>
  </si>
  <si>
    <t>Лекарственная форма:Крем для наружного применения 25 мг+25 мг/г
ГРЛС: 2.5 % + 2.5 %, НЕ УКАЗАНО
ГРЛС: Крем для местного и наружного применения, Крем для наружного и местного применения;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</si>
</sst>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FF0000"/>
      <name val="Arial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5" fillId="6" borderId="2" applyNumberFormat="0" applyAlignment="0" applyProtection="0"/>
    <xf numFmtId="0" fontId="6" fillId="13" borderId="3" applyNumberFormat="0" applyAlignment="0" applyProtection="0"/>
    <xf numFmtId="0" fontId="7" fillId="13" borderId="2" applyNumberFormat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2" fillId="14" borderId="8" applyNumberFormat="0" applyAlignment="0" applyProtection="0"/>
    <xf numFmtId="0" fontId="13" fillId="0" borderId="0" applyNumberFormat="0" applyFill="0" applyBorder="0" applyAlignment="0" applyProtection="0"/>
    <xf numFmtId="0" fontId="14" fillId="15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16" borderId="9" applyNumberFormat="0" applyFont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</cellStyleXfs>
  <cellXfs count="61">
    <xf numFmtId="0" fontId="0" fillId="0" borderId="0" xfId="0"/>
    <xf numFmtId="0" fontId="20" fillId="0" borderId="0" xfId="0" applyFont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20" fillId="0" borderId="0" xfId="0" applyFont="1" applyFill="1" applyBorder="1" applyAlignment="1">
      <alignment horizontal="left" vertical="top"/>
    </xf>
    <xf numFmtId="0" fontId="20" fillId="0" borderId="0" xfId="0" applyFont="1" applyFill="1" applyBorder="1" applyAlignment="1">
      <alignment horizontal="center" vertical="center"/>
    </xf>
    <xf numFmtId="4" fontId="21" fillId="0" borderId="0" xfId="0" applyNumberFormat="1" applyFont="1" applyBorder="1" applyAlignment="1">
      <alignment horizontal="center" vertical="top"/>
    </xf>
    <xf numFmtId="4" fontId="21" fillId="0" borderId="0" xfId="0" applyNumberFormat="1" applyFont="1" applyBorder="1" applyAlignment="1">
      <alignment horizontal="right" vertical="top"/>
    </xf>
    <xf numFmtId="0" fontId="22" fillId="0" borderId="0" xfId="0" applyFont="1"/>
    <xf numFmtId="0" fontId="21" fillId="0" borderId="0" xfId="0" applyFont="1" applyFill="1" applyBorder="1" applyAlignment="1">
      <alignment horizontal="center" vertical="center"/>
    </xf>
    <xf numFmtId="0" fontId="23" fillId="0" borderId="0" xfId="1" applyFont="1" applyBorder="1" applyAlignment="1">
      <alignment horizontal="center" vertical="center" wrapText="1"/>
    </xf>
    <xf numFmtId="0" fontId="24" fillId="3" borderId="1" xfId="0" applyFont="1" applyFill="1" applyBorder="1" applyAlignment="1" applyProtection="1">
      <alignment horizontal="center" vertical="top" wrapText="1" readingOrder="1"/>
      <protection locked="0"/>
    </xf>
    <xf numFmtId="0" fontId="25" fillId="3" borderId="1" xfId="0" applyFont="1" applyFill="1" applyBorder="1" applyAlignment="1" applyProtection="1">
      <alignment horizontal="center" vertical="top" wrapText="1" readingOrder="1"/>
      <protection locked="0"/>
    </xf>
    <xf numFmtId="1" fontId="24" fillId="3" borderId="1" xfId="0" applyNumberFormat="1" applyFont="1" applyFill="1" applyBorder="1" applyAlignment="1" applyProtection="1">
      <alignment horizontal="center" vertical="top" wrapText="1" readingOrder="1"/>
      <protection locked="0"/>
    </xf>
    <xf numFmtId="4" fontId="21" fillId="0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25" fillId="0" borderId="0" xfId="0" applyFont="1" applyAlignment="1">
      <alignment horizontal="center" vertical="top" wrapText="1" readingOrder="1"/>
    </xf>
    <xf numFmtId="0" fontId="21" fillId="0" borderId="12" xfId="0" applyFont="1" applyBorder="1" applyAlignment="1">
      <alignment vertical="top"/>
    </xf>
    <xf numFmtId="0" fontId="21" fillId="0" borderId="13" xfId="0" applyFont="1" applyBorder="1" applyAlignment="1">
      <alignment vertical="top"/>
    </xf>
    <xf numFmtId="0" fontId="21" fillId="0" borderId="13" xfId="0" applyFont="1" applyBorder="1" applyAlignment="1">
      <alignment horizontal="center" vertical="top"/>
    </xf>
    <xf numFmtId="0" fontId="21" fillId="0" borderId="14" xfId="0" applyFont="1" applyBorder="1" applyAlignment="1">
      <alignment horizontal="center" vertical="top"/>
    </xf>
    <xf numFmtId="4" fontId="21" fillId="0" borderId="1" xfId="0" applyNumberFormat="1" applyFont="1" applyFill="1" applyBorder="1" applyAlignment="1">
      <alignment horizontal="center" vertical="top"/>
    </xf>
    <xf numFmtId="4" fontId="22" fillId="0" borderId="0" xfId="0" applyNumberFormat="1" applyFont="1" applyAlignment="1">
      <alignment vertical="top"/>
    </xf>
    <xf numFmtId="3" fontId="22" fillId="0" borderId="0" xfId="0" applyNumberFormat="1" applyFont="1"/>
    <xf numFmtId="4" fontId="22" fillId="0" borderId="0" xfId="0" applyNumberFormat="1" applyFont="1" applyAlignment="1">
      <alignment horizontal="center"/>
    </xf>
    <xf numFmtId="0" fontId="21" fillId="2" borderId="0" xfId="1" applyFont="1" applyFill="1" applyAlignment="1">
      <alignment horizontal="left" vertical="top"/>
    </xf>
    <xf numFmtId="0" fontId="20" fillId="2" borderId="0" xfId="1" applyFont="1" applyFill="1" applyAlignment="1">
      <alignment vertical="top"/>
    </xf>
    <xf numFmtId="0" fontId="20" fillId="2" borderId="0" xfId="1" applyFont="1" applyFill="1" applyAlignment="1">
      <alignment vertical="top" wrapText="1"/>
    </xf>
    <xf numFmtId="0" fontId="20" fillId="2" borderId="0" xfId="1" applyFont="1" applyFill="1" applyAlignment="1">
      <alignment horizontal="center" vertical="top"/>
    </xf>
    <xf numFmtId="4" fontId="20" fillId="2" borderId="0" xfId="1" applyNumberFormat="1" applyFont="1" applyFill="1" applyAlignment="1">
      <alignment horizontal="center" vertical="top"/>
    </xf>
    <xf numFmtId="0" fontId="24" fillId="0" borderId="0" xfId="1" applyFont="1" applyFill="1" applyBorder="1" applyAlignment="1"/>
    <xf numFmtId="0" fontId="20" fillId="0" borderId="0" xfId="2" applyFont="1" applyFill="1" applyAlignment="1"/>
    <xf numFmtId="0" fontId="20" fillId="0" borderId="0" xfId="2" applyFont="1" applyFill="1"/>
    <xf numFmtId="0" fontId="20" fillId="0" borderId="0" xfId="1" applyFont="1" applyFill="1" applyAlignment="1"/>
    <xf numFmtId="0" fontId="24" fillId="0" borderId="0" xfId="1" applyFont="1" applyFill="1" applyAlignment="1"/>
    <xf numFmtId="0" fontId="20" fillId="0" borderId="0" xfId="1" applyFont="1" applyFill="1" applyAlignment="1">
      <alignment vertical="top"/>
    </xf>
    <xf numFmtId="0" fontId="20" fillId="0" borderId="0" xfId="1" applyFont="1" applyFill="1" applyAlignment="1">
      <alignment horizontal="center"/>
    </xf>
    <xf numFmtId="4" fontId="20" fillId="0" borderId="0" xfId="1" applyNumberFormat="1" applyFont="1" applyFill="1" applyAlignment="1">
      <alignment horizontal="center"/>
    </xf>
    <xf numFmtId="0" fontId="24" fillId="2" borderId="0" xfId="1" applyFont="1" applyFill="1" applyAlignment="1">
      <alignment horizontal="center"/>
    </xf>
    <xf numFmtId="0" fontId="23" fillId="2" borderId="0" xfId="1" applyFont="1" applyFill="1" applyAlignment="1">
      <alignment vertical="top"/>
    </xf>
    <xf numFmtId="0" fontId="23" fillId="2" borderId="0" xfId="1" applyFont="1" applyFill="1" applyAlignment="1">
      <alignment vertical="center"/>
    </xf>
    <xf numFmtId="0" fontId="23" fillId="2" borderId="0" xfId="1" applyFont="1" applyFill="1" applyAlignment="1">
      <alignment horizontal="center" vertical="center"/>
    </xf>
    <xf numFmtId="4" fontId="23" fillId="2" borderId="0" xfId="1" applyNumberFormat="1" applyFont="1" applyFill="1" applyAlignment="1">
      <alignment horizontal="center"/>
    </xf>
    <xf numFmtId="3" fontId="23" fillId="2" borderId="0" xfId="1" applyNumberFormat="1" applyFont="1" applyFill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 applyFill="1" applyAlignment="1">
      <alignment horizontal="center"/>
    </xf>
    <xf numFmtId="0" fontId="20" fillId="0" borderId="1" xfId="0" applyFont="1" applyFill="1" applyBorder="1" applyAlignment="1">
      <alignment horizontal="left" vertical="top"/>
    </xf>
    <xf numFmtId="0" fontId="23" fillId="0" borderId="1" xfId="0" applyFont="1" applyFill="1" applyBorder="1" applyAlignment="1" applyProtection="1">
      <alignment horizontal="left" vertical="top" wrapText="1"/>
      <protection locked="0"/>
    </xf>
    <xf numFmtId="3" fontId="20" fillId="0" borderId="1" xfId="0" applyNumberFormat="1" applyFont="1" applyFill="1" applyBorder="1" applyAlignment="1">
      <alignment horizontal="left" vertical="top"/>
    </xf>
    <xf numFmtId="0" fontId="20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 applyProtection="1">
      <alignment horizontal="left" vertical="top" wrapText="1"/>
      <protection locked="0"/>
    </xf>
    <xf numFmtId="0" fontId="21" fillId="2" borderId="0" xfId="2" applyFont="1" applyFill="1" applyAlignment="1">
      <alignment horizontal="left" wrapText="1"/>
    </xf>
    <xf numFmtId="0" fontId="20" fillId="0" borderId="1" xfId="0" applyFont="1" applyFill="1" applyBorder="1" applyAlignment="1">
      <alignment horizontal="center" vertical="top"/>
    </xf>
    <xf numFmtId="0" fontId="21" fillId="0" borderId="0" xfId="1" applyFont="1" applyFill="1" applyBorder="1" applyAlignment="1">
      <alignment horizontal="center"/>
    </xf>
    <xf numFmtId="0" fontId="21" fillId="2" borderId="0" xfId="2" applyFont="1" applyFill="1" applyAlignment="1">
      <alignment horizontal="left" wrapText="1"/>
    </xf>
    <xf numFmtId="0" fontId="24" fillId="0" borderId="0" xfId="1" applyFont="1" applyFill="1" applyBorder="1" applyAlignment="1">
      <alignment horizontal="center" vertical="center" wrapText="1"/>
    </xf>
    <xf numFmtId="0" fontId="21" fillId="2" borderId="0" xfId="1" applyFont="1" applyFill="1" applyBorder="1" applyAlignment="1">
      <alignment horizontal="left" vertical="top" wrapText="1"/>
    </xf>
    <xf numFmtId="0" fontId="24" fillId="0" borderId="0" xfId="1" applyFont="1" applyFill="1" applyBorder="1" applyAlignment="1">
      <alignment horizontal="left" vertical="top"/>
    </xf>
    <xf numFmtId="0" fontId="23" fillId="0" borderId="11" xfId="1" applyFont="1" applyFill="1" applyBorder="1" applyAlignment="1">
      <alignment horizontal="left" vertical="top" wrapText="1"/>
    </xf>
    <xf numFmtId="0" fontId="26" fillId="2" borderId="0" xfId="1" applyFont="1" applyFill="1" applyAlignment="1">
      <alignment horizontal="left" vertical="top" wrapText="1"/>
    </xf>
    <xf numFmtId="0" fontId="23" fillId="2" borderId="0" xfId="1" applyFont="1" applyFill="1" applyAlignment="1">
      <alignment horizontal="left" vertical="top" wrapText="1"/>
    </xf>
    <xf numFmtId="0" fontId="24" fillId="2" borderId="0" xfId="1" applyFont="1" applyFill="1" applyBorder="1" applyAlignment="1">
      <alignment horizontal="left" vertical="top" wrapText="1"/>
    </xf>
  </cellXfs>
  <cellStyles count="32">
    <cellStyle name="Normal 2" xfId="3"/>
    <cellStyle name="Normal 3" xfId="4"/>
    <cellStyle name="Акцент1 2" xfId="5"/>
    <cellStyle name="Акцент2 2" xfId="6"/>
    <cellStyle name="Акцент3 2" xfId="7"/>
    <cellStyle name="Акцент4 2" xfId="8"/>
    <cellStyle name="Акцент5 2" xfId="9"/>
    <cellStyle name="Акцент6 2" xfId="10"/>
    <cellStyle name="Ввод  2" xfId="11"/>
    <cellStyle name="Вывод 2" xfId="12"/>
    <cellStyle name="Вычисление 2" xfId="13"/>
    <cellStyle name="Заголовок 1 2" xfId="14"/>
    <cellStyle name="Заголовок 2 2" xfId="15"/>
    <cellStyle name="Заголовок 3 2" xfId="16"/>
    <cellStyle name="Заголовок 4 2" xfId="17"/>
    <cellStyle name="Итог 2" xfId="18"/>
    <cellStyle name="Контрольная ячейка 2" xfId="19"/>
    <cellStyle name="Название 2" xfId="20"/>
    <cellStyle name="Нейтральный 2" xfId="21"/>
    <cellStyle name="Обычный" xfId="0" builtinId="0"/>
    <cellStyle name="Обычный 2" xfId="22"/>
    <cellStyle name="Обычный 3" xfId="23"/>
    <cellStyle name="Обычный 4" xfId="24"/>
    <cellStyle name="Обычный 5" xfId="25"/>
    <cellStyle name="Обычный 6" xfId="2"/>
    <cellStyle name="Обычный_Лист1" xfId="1"/>
    <cellStyle name="Плохой 2" xfId="26"/>
    <cellStyle name="Пояснение 2" xfId="27"/>
    <cellStyle name="Примечание 2" xfId="28"/>
    <cellStyle name="Связанная ячейка 2" xfId="29"/>
    <cellStyle name="Текст предупреждения 2" xfId="30"/>
    <cellStyle name="Хороши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topLeftCell="A16" zoomScale="95" zoomScaleNormal="95" workbookViewId="0">
      <selection activeCell="D7" sqref="D7"/>
    </sheetView>
  </sheetViews>
  <sheetFormatPr defaultRowHeight="12" x14ac:dyDescent="0.2"/>
  <cols>
    <col min="1" max="1" width="2.7109375" style="8" customWidth="1"/>
    <col min="2" max="2" width="17.28515625" style="8" customWidth="1"/>
    <col min="3" max="3" width="13.7109375" style="8" customWidth="1"/>
    <col min="4" max="4" width="23.28515625" style="8" customWidth="1"/>
    <col min="5" max="5" width="5.140625" style="8" customWidth="1"/>
    <col min="6" max="6" width="8.5703125" style="43" customWidth="1"/>
    <col min="7" max="7" width="9.28515625" style="44" bestFit="1" customWidth="1"/>
    <col min="8" max="8" width="13.140625" style="23" customWidth="1"/>
    <col min="9" max="9" width="11.140625" style="8" hidden="1" customWidth="1"/>
    <col min="10" max="10" width="10" style="8" customWidth="1"/>
    <col min="11" max="11" width="9.140625" style="8" customWidth="1"/>
    <col min="12" max="16384" width="9.140625" style="8"/>
  </cols>
  <sheetData>
    <row r="1" spans="1:9" ht="18.75" customHeight="1" x14ac:dyDescent="0.2">
      <c r="A1" s="1"/>
      <c r="B1" s="2"/>
      <c r="C1" s="3"/>
      <c r="D1" s="3"/>
      <c r="E1" s="4"/>
      <c r="F1" s="5"/>
      <c r="G1" s="6"/>
      <c r="H1" s="7" t="s">
        <v>0</v>
      </c>
    </row>
    <row r="2" spans="1:9" ht="19.5" customHeight="1" x14ac:dyDescent="0.2">
      <c r="A2" s="1"/>
      <c r="B2" s="2"/>
      <c r="C2" s="3"/>
      <c r="D2" s="3"/>
      <c r="E2" s="4"/>
      <c r="F2" s="9"/>
      <c r="G2" s="6"/>
      <c r="H2" s="7" t="s">
        <v>21</v>
      </c>
    </row>
    <row r="3" spans="1:9" ht="22.5" customHeight="1" x14ac:dyDescent="0.2">
      <c r="A3" s="1"/>
      <c r="B3" s="2"/>
      <c r="C3" s="3"/>
      <c r="D3" s="3"/>
      <c r="E3" s="4"/>
      <c r="F3" s="9"/>
      <c r="G3" s="6"/>
      <c r="H3" s="7" t="s">
        <v>1</v>
      </c>
    </row>
    <row r="4" spans="1:9" x14ac:dyDescent="0.2">
      <c r="A4" s="1"/>
      <c r="B4" s="2"/>
      <c r="C4" s="3"/>
      <c r="D4" s="3"/>
      <c r="E4" s="4"/>
      <c r="F4" s="9"/>
      <c r="G4" s="6"/>
      <c r="H4" s="7" t="s">
        <v>22</v>
      </c>
    </row>
    <row r="5" spans="1:9" ht="40.5" customHeight="1" x14ac:dyDescent="0.2">
      <c r="A5" s="10"/>
      <c r="B5" s="54" t="s">
        <v>18</v>
      </c>
      <c r="C5" s="54"/>
      <c r="D5" s="54"/>
      <c r="E5" s="54"/>
      <c r="F5" s="54"/>
      <c r="G5" s="54"/>
      <c r="H5" s="54"/>
    </row>
    <row r="6" spans="1:9" s="15" customFormat="1" ht="60" x14ac:dyDescent="0.25">
      <c r="A6" s="11" t="s">
        <v>2</v>
      </c>
      <c r="B6" s="11" t="s">
        <v>3</v>
      </c>
      <c r="C6" s="11" t="s">
        <v>4</v>
      </c>
      <c r="D6" s="12" t="s">
        <v>11</v>
      </c>
      <c r="E6" s="11" t="s">
        <v>12</v>
      </c>
      <c r="F6" s="13" t="s">
        <v>13</v>
      </c>
      <c r="G6" s="14" t="s">
        <v>14</v>
      </c>
      <c r="H6" s="14" t="s">
        <v>15</v>
      </c>
      <c r="I6" s="14" t="s">
        <v>15</v>
      </c>
    </row>
    <row r="7" spans="1:9" s="15" customFormat="1" ht="60" x14ac:dyDescent="0.25">
      <c r="A7" s="45">
        <v>1</v>
      </c>
      <c r="B7" s="46" t="s">
        <v>23</v>
      </c>
      <c r="C7" s="46" t="s">
        <v>24</v>
      </c>
      <c r="D7" s="46" t="s">
        <v>25</v>
      </c>
      <c r="E7" s="46" t="s">
        <v>51</v>
      </c>
      <c r="F7" s="47">
        <v>170</v>
      </c>
      <c r="G7" s="51">
        <v>2.2200000000000002</v>
      </c>
      <c r="H7" s="14">
        <f>F7*G7</f>
        <v>377.40000000000003</v>
      </c>
      <c r="I7" s="14"/>
    </row>
    <row r="8" spans="1:9" s="15" customFormat="1" ht="84" x14ac:dyDescent="0.25">
      <c r="A8" s="45">
        <v>2</v>
      </c>
      <c r="B8" s="46" t="s">
        <v>26</v>
      </c>
      <c r="C8" s="46" t="s">
        <v>27</v>
      </c>
      <c r="D8" s="46" t="s">
        <v>28</v>
      </c>
      <c r="E8" s="46" t="s">
        <v>52</v>
      </c>
      <c r="F8" s="47">
        <v>460800</v>
      </c>
      <c r="G8" s="51">
        <v>0.11</v>
      </c>
      <c r="H8" s="14">
        <f t="shared" ref="H8:H16" si="0">F8*G8</f>
        <v>50688</v>
      </c>
      <c r="I8" s="14"/>
    </row>
    <row r="9" spans="1:9" s="15" customFormat="1" ht="101.25" customHeight="1" x14ac:dyDescent="0.25">
      <c r="A9" s="45">
        <v>3</v>
      </c>
      <c r="B9" s="48" t="s">
        <v>29</v>
      </c>
      <c r="C9" s="48" t="s">
        <v>30</v>
      </c>
      <c r="D9" s="46" t="s">
        <v>62</v>
      </c>
      <c r="E9" s="45" t="s">
        <v>51</v>
      </c>
      <c r="F9" s="47">
        <v>336</v>
      </c>
      <c r="G9" s="51">
        <v>61.71</v>
      </c>
      <c r="H9" s="14">
        <f t="shared" si="0"/>
        <v>20734.560000000001</v>
      </c>
      <c r="I9" s="14"/>
    </row>
    <row r="10" spans="1:9" s="15" customFormat="1" ht="107.25" customHeight="1" x14ac:dyDescent="0.25">
      <c r="A10" s="45">
        <v>4</v>
      </c>
      <c r="B10" s="46" t="s">
        <v>31</v>
      </c>
      <c r="C10" s="46" t="s">
        <v>32</v>
      </c>
      <c r="D10" s="46" t="s">
        <v>33</v>
      </c>
      <c r="E10" s="46" t="s">
        <v>19</v>
      </c>
      <c r="F10" s="47">
        <v>550</v>
      </c>
      <c r="G10" s="51">
        <v>3.43</v>
      </c>
      <c r="H10" s="14">
        <f t="shared" si="0"/>
        <v>1886.5</v>
      </c>
      <c r="I10" s="14"/>
    </row>
    <row r="11" spans="1:9" s="15" customFormat="1" ht="111.75" customHeight="1" x14ac:dyDescent="0.25">
      <c r="A11" s="45">
        <v>5</v>
      </c>
      <c r="B11" s="49" t="s">
        <v>34</v>
      </c>
      <c r="C11" s="49" t="s">
        <v>35</v>
      </c>
      <c r="D11" s="49" t="s">
        <v>63</v>
      </c>
      <c r="E11" s="49" t="s">
        <v>53</v>
      </c>
      <c r="F11" s="47">
        <v>50</v>
      </c>
      <c r="G11" s="51">
        <v>141.41</v>
      </c>
      <c r="H11" s="14">
        <f t="shared" si="0"/>
        <v>7070.5</v>
      </c>
      <c r="I11" s="14"/>
    </row>
    <row r="12" spans="1:9" s="15" customFormat="1" ht="120" x14ac:dyDescent="0.25">
      <c r="A12" s="45">
        <v>6</v>
      </c>
      <c r="B12" s="46" t="s">
        <v>36</v>
      </c>
      <c r="C12" s="46" t="s">
        <v>37</v>
      </c>
      <c r="D12" s="46" t="s">
        <v>38</v>
      </c>
      <c r="E12" s="46" t="s">
        <v>20</v>
      </c>
      <c r="F12" s="47">
        <v>300</v>
      </c>
      <c r="G12" s="51">
        <v>12.63</v>
      </c>
      <c r="H12" s="14">
        <f t="shared" si="0"/>
        <v>3789.0000000000005</v>
      </c>
      <c r="I12" s="14"/>
    </row>
    <row r="13" spans="1:9" s="15" customFormat="1" ht="60" x14ac:dyDescent="0.25">
      <c r="A13" s="45">
        <v>7</v>
      </c>
      <c r="B13" s="46" t="s">
        <v>39</v>
      </c>
      <c r="C13" s="46" t="s">
        <v>40</v>
      </c>
      <c r="D13" s="46" t="s">
        <v>41</v>
      </c>
      <c r="E13" s="46" t="s">
        <v>53</v>
      </c>
      <c r="F13" s="47">
        <v>400</v>
      </c>
      <c r="G13" s="51">
        <v>40.4</v>
      </c>
      <c r="H13" s="14">
        <f t="shared" si="0"/>
        <v>16160</v>
      </c>
      <c r="I13" s="14"/>
    </row>
    <row r="14" spans="1:9" s="15" customFormat="1" ht="108" x14ac:dyDescent="0.25">
      <c r="A14" s="45">
        <v>8</v>
      </c>
      <c r="B14" s="45" t="s">
        <v>42</v>
      </c>
      <c r="C14" s="48" t="s">
        <v>43</v>
      </c>
      <c r="D14" s="46" t="s">
        <v>44</v>
      </c>
      <c r="E14" s="45" t="s">
        <v>19</v>
      </c>
      <c r="F14" s="47">
        <v>20</v>
      </c>
      <c r="G14" s="51">
        <v>20.2</v>
      </c>
      <c r="H14" s="14">
        <f t="shared" si="0"/>
        <v>404</v>
      </c>
      <c r="I14" s="14"/>
    </row>
    <row r="15" spans="1:9" s="15" customFormat="1" ht="63" customHeight="1" x14ac:dyDescent="0.25">
      <c r="A15" s="45">
        <v>9</v>
      </c>
      <c r="B15" s="46" t="s">
        <v>45</v>
      </c>
      <c r="C15" s="46" t="s">
        <v>46</v>
      </c>
      <c r="D15" s="46" t="s">
        <v>47</v>
      </c>
      <c r="E15" s="46" t="s">
        <v>20</v>
      </c>
      <c r="F15" s="47">
        <v>40</v>
      </c>
      <c r="G15" s="51">
        <v>40</v>
      </c>
      <c r="H15" s="14">
        <f t="shared" si="0"/>
        <v>1600</v>
      </c>
      <c r="I15" s="14"/>
    </row>
    <row r="16" spans="1:9" s="15" customFormat="1" ht="60" x14ac:dyDescent="0.25">
      <c r="A16" s="45">
        <v>10</v>
      </c>
      <c r="B16" s="48" t="s">
        <v>48</v>
      </c>
      <c r="C16" s="48" t="s">
        <v>49</v>
      </c>
      <c r="D16" s="46" t="s">
        <v>50</v>
      </c>
      <c r="E16" s="45" t="s">
        <v>19</v>
      </c>
      <c r="F16" s="47">
        <v>25</v>
      </c>
      <c r="G16" s="51">
        <v>91.84</v>
      </c>
      <c r="H16" s="14">
        <f t="shared" si="0"/>
        <v>2296</v>
      </c>
      <c r="I16" s="14"/>
    </row>
    <row r="17" spans="1:12" ht="15.75" customHeight="1" x14ac:dyDescent="0.2">
      <c r="A17" s="16" t="s">
        <v>16</v>
      </c>
      <c r="B17" s="17"/>
      <c r="C17" s="17"/>
      <c r="D17" s="17"/>
      <c r="E17" s="17"/>
      <c r="F17" s="18"/>
      <c r="G17" s="19"/>
      <c r="H17" s="20">
        <f>SUM(H7:H16)</f>
        <v>105005.96</v>
      </c>
      <c r="I17" s="3"/>
      <c r="J17" s="21"/>
      <c r="L17" s="22"/>
    </row>
    <row r="18" spans="1:12" ht="73.5" customHeight="1" x14ac:dyDescent="0.2">
      <c r="A18" s="57" t="s">
        <v>5</v>
      </c>
      <c r="B18" s="57"/>
      <c r="C18" s="57"/>
      <c r="D18" s="57"/>
      <c r="E18" s="57"/>
      <c r="F18" s="57"/>
      <c r="G18" s="57"/>
      <c r="H18" s="57"/>
    </row>
    <row r="19" spans="1:12" x14ac:dyDescent="0.2">
      <c r="A19" s="56" t="s">
        <v>54</v>
      </c>
      <c r="B19" s="56"/>
      <c r="C19" s="56"/>
      <c r="D19" s="56"/>
      <c r="E19" s="56"/>
      <c r="F19" s="56"/>
      <c r="G19" s="56"/>
    </row>
    <row r="20" spans="1:12" ht="43.5" customHeight="1" x14ac:dyDescent="0.2">
      <c r="A20" s="58" t="s">
        <v>17</v>
      </c>
      <c r="B20" s="59"/>
      <c r="C20" s="59"/>
      <c r="D20" s="59"/>
      <c r="E20" s="59"/>
      <c r="F20" s="59"/>
      <c r="G20" s="59"/>
      <c r="H20" s="59"/>
    </row>
    <row r="21" spans="1:12" ht="50.25" customHeight="1" x14ac:dyDescent="0.2">
      <c r="A21" s="55" t="s">
        <v>55</v>
      </c>
      <c r="B21" s="55"/>
      <c r="C21" s="55"/>
      <c r="D21" s="55"/>
      <c r="E21" s="55"/>
      <c r="F21" s="55"/>
      <c r="G21" s="55"/>
      <c r="H21" s="55"/>
    </row>
    <row r="22" spans="1:12" ht="48" customHeight="1" x14ac:dyDescent="0.2">
      <c r="A22" s="60" t="s">
        <v>56</v>
      </c>
      <c r="B22" s="60"/>
      <c r="C22" s="60"/>
      <c r="D22" s="60"/>
      <c r="E22" s="60"/>
      <c r="F22" s="60"/>
      <c r="G22" s="60"/>
      <c r="H22" s="60"/>
    </row>
    <row r="23" spans="1:12" ht="26.25" customHeight="1" x14ac:dyDescent="0.2">
      <c r="A23" s="60" t="s">
        <v>57</v>
      </c>
      <c r="B23" s="60"/>
      <c r="C23" s="60"/>
      <c r="D23" s="60"/>
      <c r="E23" s="60"/>
      <c r="F23" s="60"/>
      <c r="G23" s="60"/>
      <c r="H23" s="60"/>
    </row>
    <row r="24" spans="1:12" ht="30.75" customHeight="1" x14ac:dyDescent="0.2">
      <c r="A24" s="60" t="s">
        <v>58</v>
      </c>
      <c r="B24" s="60"/>
      <c r="C24" s="60"/>
      <c r="D24" s="60"/>
      <c r="E24" s="60"/>
      <c r="F24" s="60"/>
      <c r="G24" s="60"/>
      <c r="H24" s="60"/>
    </row>
    <row r="25" spans="1:12" ht="12.75" customHeight="1" x14ac:dyDescent="0.2">
      <c r="A25" s="55" t="s">
        <v>59</v>
      </c>
      <c r="B25" s="55"/>
      <c r="C25" s="55"/>
      <c r="D25" s="55"/>
      <c r="E25" s="55"/>
      <c r="F25" s="55"/>
      <c r="G25" s="55"/>
    </row>
    <row r="26" spans="1:12" ht="14.25" customHeight="1" x14ac:dyDescent="0.2">
      <c r="A26" s="24" t="s">
        <v>60</v>
      </c>
      <c r="B26" s="25"/>
      <c r="C26" s="25"/>
      <c r="D26" s="25"/>
      <c r="E26" s="26"/>
      <c r="F26" s="27"/>
      <c r="G26" s="28"/>
    </row>
    <row r="27" spans="1:12" ht="135" customHeight="1" x14ac:dyDescent="0.2">
      <c r="A27" s="53" t="s">
        <v>61</v>
      </c>
      <c r="B27" s="53"/>
      <c r="C27" s="53"/>
      <c r="D27" s="53"/>
      <c r="E27" s="53"/>
      <c r="F27" s="53"/>
      <c r="G27" s="53"/>
      <c r="H27" s="53"/>
    </row>
    <row r="28" spans="1:12" ht="15" customHeight="1" x14ac:dyDescent="0.2">
      <c r="A28" s="50"/>
      <c r="B28" s="50"/>
      <c r="C28" s="50"/>
      <c r="D28" s="50"/>
      <c r="E28" s="50"/>
      <c r="F28" s="52" t="s">
        <v>8</v>
      </c>
      <c r="G28" s="52"/>
    </row>
    <row r="29" spans="1:12" x14ac:dyDescent="0.2">
      <c r="A29" s="29" t="s">
        <v>6</v>
      </c>
      <c r="B29" s="30"/>
      <c r="C29" s="31"/>
      <c r="D29" s="32"/>
      <c r="E29" s="32" t="s">
        <v>7</v>
      </c>
      <c r="F29" s="52"/>
      <c r="G29" s="52"/>
    </row>
    <row r="30" spans="1:12" x14ac:dyDescent="0.2">
      <c r="A30" s="33"/>
      <c r="B30" s="34"/>
      <c r="C30" s="32"/>
      <c r="D30" s="32"/>
      <c r="E30" s="32"/>
      <c r="F30" s="35"/>
      <c r="G30" s="36"/>
    </row>
    <row r="31" spans="1:12" ht="21" customHeight="1" x14ac:dyDescent="0.2">
      <c r="A31" s="29" t="s">
        <v>9</v>
      </c>
      <c r="B31" s="30"/>
      <c r="C31" s="31"/>
      <c r="D31" s="32"/>
      <c r="E31" s="32" t="s">
        <v>7</v>
      </c>
      <c r="F31" s="52" t="s">
        <v>10</v>
      </c>
      <c r="G31" s="52"/>
    </row>
    <row r="32" spans="1:12" x14ac:dyDescent="0.2">
      <c r="A32" s="37"/>
      <c r="B32" s="38"/>
      <c r="C32" s="39"/>
      <c r="D32" s="39"/>
      <c r="E32" s="40"/>
      <c r="F32" s="41"/>
      <c r="G32" s="42"/>
    </row>
  </sheetData>
  <mergeCells count="12">
    <mergeCell ref="F28:G29"/>
    <mergeCell ref="F31:G31"/>
    <mergeCell ref="A27:H27"/>
    <mergeCell ref="B5:H5"/>
    <mergeCell ref="A25:G25"/>
    <mergeCell ref="A19:G19"/>
    <mergeCell ref="A18:H18"/>
    <mergeCell ref="A20:H20"/>
    <mergeCell ref="A21:H21"/>
    <mergeCell ref="A22:H22"/>
    <mergeCell ref="A23:H23"/>
    <mergeCell ref="A24:H24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Economist10</dc:creator>
  <cp:lastModifiedBy>Economist10</cp:lastModifiedBy>
  <cp:lastPrinted>2026-04-06T07:25:29Z</cp:lastPrinted>
  <dcterms:created xsi:type="dcterms:W3CDTF">2025-12-24T09:06:49Z</dcterms:created>
  <dcterms:modified xsi:type="dcterms:W3CDTF">2026-04-29T11:47:15Z</dcterms:modified>
</cp:coreProperties>
</file>