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tirovka\!ЕАТ БЕРЕЗКА\2026\117_Катетеры ангиографические\"/>
    </mc:Choice>
  </mc:AlternateContent>
  <xr:revisionPtr revIDLastSave="0" documentId="13_ncr:1_{F0868537-9647-48C7-8EFD-4298D52F91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2" l="1"/>
  <c r="R12" i="2"/>
  <c r="O15" i="2"/>
  <c r="O12" i="2"/>
  <c r="K17" i="2"/>
  <c r="K16" i="2"/>
  <c r="K15" i="2"/>
  <c r="K14" i="2"/>
  <c r="K13" i="2"/>
  <c r="K12" i="2"/>
  <c r="Q18" i="2" l="1"/>
  <c r="R15" i="2" l="1"/>
  <c r="S15" i="2" l="1"/>
</calcChain>
</file>

<file path=xl/sharedStrings.xml><?xml version="1.0" encoding="utf-8"?>
<sst xmlns="http://schemas.openxmlformats.org/spreadsheetml/2006/main" count="89" uniqueCount="58">
  <si>
    <t>Наименование объекта закупки</t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</si>
  <si>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</si>
  <si>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</si>
  <si>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</si>
  <si>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</si>
  <si>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</si>
  <si>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Начальная (максимальная) цена контракта определена в соответствии с требованиями части 6 статьи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нужд», и Приказа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(в соответствии с ч. 22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нужд»).</t>
  </si>
  <si>
    <t>Используемый метод определения Н(М)ЦК: метод сопоставимых рыночных цен (анализа рынка).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</si>
  <si>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</si>
  <si>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2026 г.</t>
  </si>
  <si>
    <t>Ед. изм.</t>
  </si>
  <si>
    <t>Примечание</t>
  </si>
  <si>
    <t>Различие в ценах =(Цmax*100/Цmin)-100≤25%</t>
  </si>
  <si>
    <t>Сумма</t>
  </si>
  <si>
    <t>Кол-во</t>
  </si>
  <si>
    <t>Средне-взвешенная РФ</t>
  </si>
  <si>
    <t>Цена за ед,, руб,</t>
  </si>
  <si>
    <t>Сумма, руб.</t>
  </si>
  <si>
    <t>Срок действия контракта</t>
  </si>
  <si>
    <t>Дата контракта</t>
  </si>
  <si>
    <t>Номер контракта</t>
  </si>
  <si>
    <t>Наименование Поставщика</t>
  </si>
  <si>
    <t>Наименование Заказчика</t>
  </si>
  <si>
    <t>Ссылка</t>
  </si>
  <si>
    <t>Номер контракта в ЕИС</t>
  </si>
  <si>
    <t>№ п/п</t>
  </si>
  <si>
    <t>Кол-во, шт.</t>
  </si>
  <si>
    <t>шт</t>
  </si>
  <si>
    <t>1</t>
  </si>
  <si>
    <t>Общая начальная цена (сумма цен единиц Товара):</t>
  </si>
  <si>
    <t>Код КТРУ/ ОКПД2</t>
  </si>
  <si>
    <t>32.50.13.110-00005347</t>
  </si>
  <si>
    <t>32.50.13.110-00005346</t>
  </si>
  <si>
    <t>Катетер ангиографический, одноразового использования</t>
  </si>
  <si>
    <t>27720001850 24 001408</t>
  </si>
  <si>
    <t>https://zakupki.gov.ru/epz/contract/contractCard/common-info.html?reestrNumber=2772000185024001408&amp;contractInfoId=95316116</t>
  </si>
  <si>
    <t>ГОСУДАРСТВЕННОЕ БЮДЖЕТНОЕ УЧРЕЖДЕНИЕ ЗДРАВООХРАНЕНИЯ ГОРОДА МОСКВЫ "ГОРОДСКАЯ КЛИНИЧЕСКАЯ БОЛЬНИЦА № 15 ИМЕНИ О.М. ФИЛАТОВА ДЕПАРТАМЕНТА ЗДРАВООХРАНЕНИЯ ГОРОДА МОСКВЫ"</t>
  </si>
  <si>
    <t>ОБЩЕСТВО С ОГРАНИЧЕННОЙ ОТВЕТСТВЕННОСТЬЮ "ТОРГОВАЯ КОМПАНИЯ "МЕРКУРИЙ" (ООО "ТК"МЕРКУРИЙ")</t>
  </si>
  <si>
    <t>27807021756 25 000696</t>
  </si>
  <si>
    <t>https://zakupki.gov.ru/epz/contract/contractCard/common-info.html?reestrNumber=2780702175625000696&amp;contractInfoId=103135814</t>
  </si>
  <si>
    <t>САНКТ-ПЕТЕРБУРГСКОЕ ГОСУДАРСТВЕННОЕ БЮДЖЕТНОЕ УЧРЕЖДЕНИЕ ЗДРАВООХРАНЕНИЯ "ДЕТСКИЙ ГОРОДСКОЙ МНОГОПРОФИЛЬНЫЙ КЛИНИЧЕСКИЙ СПЕЦИАЛИЗИРОВАННЫЙ ЦЕНТР ВЫСОКИХ МЕДИЦИНСКИХ ТЕХНОЛОГИЙ"</t>
  </si>
  <si>
    <t>ОБЩЕСТВО С ОГРАНИЧЕННОЙ ОТВЕТСТВЕННОСТЬЮ "МЕДВАНС" (ООО "МЕДВАНС")</t>
  </si>
  <si>
    <t>24027022104 24 000203</t>
  </si>
  <si>
    <t>https://zakupki.gov.ru/epz/contract/contractCard/common-info.html?reestrNumber=2402702210424000203&amp;contractInfoId=91341797</t>
  </si>
  <si>
    <t>ГОСУДАРСТВЕННОЕ БЮДЖЕТНОЕ УЧРЕЖДЕНИЕ ЗДРАВООХРАНЕНИЯ КАЛУЖСКОЙ ОБЛАСТИ "КАЛУЖСКИЙ ОБЛАСТНОЙ КЛИНИЧЕСКИЙ ОНКОЛОГИЧЕСКИЙ ДИСПАНСЕР"</t>
  </si>
  <si>
    <t>ОБЩЕСТВО С ОГРАНИЧЕННОЙ ОТВЕТСТВЕННОСТЬЮ "МЕДФОРС" (ООО "МЕДФОРС")</t>
  </si>
  <si>
    <t>0373200024424001496</t>
  </si>
  <si>
    <t>03.12.2024</t>
  </si>
  <si>
    <t>30.12.2025</t>
  </si>
  <si>
    <t>0372200048025000655</t>
  </si>
  <si>
    <t>03.10.2025</t>
  </si>
  <si>
    <t>31.12.2025</t>
  </si>
  <si>
    <t>139 к</t>
  </si>
  <si>
    <t>27.05.2024</t>
  </si>
  <si>
    <t>05.02.2025</t>
  </si>
  <si>
    <t>30</t>
  </si>
  <si>
    <t xml:space="preserve">на поставку изделий медицинского назначения (Катетер ангиографический, одноразового использования) для нужд отделения РХМДиЛ ФГБУ ФКЦ ВМТ ФМБА России в 2026 г. </t>
  </si>
  <si>
    <r>
      <rPr>
        <b/>
        <sz val="10"/>
        <color indexed="8"/>
        <rFont val="Times New Roman"/>
        <family val="1"/>
        <charset val="204"/>
      </rPr>
      <t xml:space="preserve">Максимальное значение цены Контракта: 121 755,75 (Сто двадцать одна тысяча семьсот пятьдесят пять рублей 75 копеек). 
Общая начальная цена (сумма цен единиц Товара) - 9 740,46 руб. (Девять тысяч семьсот сорок рублей 46 копеек).                                                                                                                                                                                                                                                                              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
</t>
    </r>
    <r>
      <rPr>
        <sz val="10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</si>
</sst>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р_."/>
  </numFmts>
  <fonts count="2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2"/>
      <color theme="10"/>
      <name val="Times New Roman"/>
      <family val="2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9" fillId="0" borderId="0"/>
    <xf numFmtId="164" fontId="9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20" fillId="0" borderId="0" applyFont="0" applyFill="0" applyBorder="0" applyAlignment="0" applyProtection="0"/>
    <xf numFmtId="0" fontId="23" fillId="0" borderId="0"/>
  </cellStyleXfs>
  <cellXfs count="9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6" fillId="0" borderId="0" xfId="0" applyFont="1"/>
    <xf numFmtId="0" fontId="9" fillId="0" borderId="0" xfId="2"/>
    <xf numFmtId="0" fontId="13" fillId="0" borderId="0" xfId="2" applyFont="1" applyAlignment="1">
      <alignment horizontal="center" vertical="center" wrapText="1"/>
    </xf>
    <xf numFmtId="0" fontId="12" fillId="0" borderId="0" xfId="2" applyFont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4" xfId="0" applyFont="1" applyBorder="1"/>
    <xf numFmtId="4" fontId="2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12" fillId="0" borderId="0" xfId="2" applyFont="1" applyAlignment="1">
      <alignment horizontal="left" vertical="top" wrapText="1"/>
    </xf>
    <xf numFmtId="0" fontId="11" fillId="0" borderId="1" xfId="2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0" fillId="0" borderId="1" xfId="0" applyBorder="1"/>
    <xf numFmtId="0" fontId="10" fillId="0" borderId="2" xfId="2" applyFont="1" applyBorder="1" applyAlignment="1">
      <alignment horizontal="center" vertical="center" wrapText="1"/>
    </xf>
    <xf numFmtId="0" fontId="0" fillId="0" borderId="2" xfId="0" applyBorder="1"/>
    <xf numFmtId="0" fontId="10" fillId="0" borderId="0" xfId="2" applyFont="1" applyAlignment="1">
      <alignment horizontal="center" vertical="center"/>
    </xf>
    <xf numFmtId="0" fontId="0" fillId="0" borderId="0" xfId="0"/>
    <xf numFmtId="0" fontId="12" fillId="0" borderId="1" xfId="2" applyFont="1" applyBorder="1" applyAlignment="1">
      <alignment horizontal="left" vertical="top"/>
    </xf>
    <xf numFmtId="0" fontId="12" fillId="0" borderId="9" xfId="2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13" xfId="0" applyBorder="1"/>
    <xf numFmtId="0" fontId="0" fillId="0" borderId="16" xfId="0" applyBorder="1"/>
    <xf numFmtId="0" fontId="18" fillId="0" borderId="7" xfId="3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8" xfId="6" applyFont="1" applyBorder="1" applyAlignment="1">
      <alignment horizontal="center" vertical="center" wrapText="1"/>
    </xf>
    <xf numFmtId="0" fontId="4" fillId="0" borderId="5" xfId="6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2" fontId="4" fillId="0" borderId="8" xfId="12" applyNumberFormat="1" applyFont="1" applyFill="1" applyBorder="1" applyAlignment="1">
      <alignment horizontal="center" vertical="center" wrapText="1"/>
    </xf>
    <xf numFmtId="2" fontId="4" fillId="0" borderId="5" xfId="12" applyNumberFormat="1" applyFont="1" applyFill="1" applyBorder="1" applyAlignment="1">
      <alignment horizontal="center" vertical="center" wrapText="1"/>
    </xf>
    <xf numFmtId="2" fontId="4" fillId="0" borderId="10" xfId="12" applyNumberFormat="1" applyFont="1" applyFill="1" applyBorder="1" applyAlignment="1">
      <alignment horizontal="center" vertical="center" wrapText="1"/>
    </xf>
    <xf numFmtId="164" fontId="4" fillId="0" borderId="8" xfId="12" applyFont="1" applyFill="1" applyBorder="1" applyAlignment="1">
      <alignment horizontal="center" vertical="center"/>
    </xf>
    <xf numFmtId="164" fontId="4" fillId="0" borderId="5" xfId="12" applyFont="1" applyFill="1" applyBorder="1" applyAlignment="1">
      <alignment horizontal="center" vertical="center"/>
    </xf>
    <xf numFmtId="164" fontId="4" fillId="0" borderId="10" xfId="12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right" vertical="center" wrapText="1"/>
    </xf>
    <xf numFmtId="2" fontId="11" fillId="0" borderId="19" xfId="0" applyNumberFormat="1" applyFont="1" applyBorder="1" applyAlignment="1">
      <alignment horizontal="center" vertical="center" wrapText="1"/>
    </xf>
    <xf numFmtId="49" fontId="11" fillId="0" borderId="19" xfId="13" applyNumberFormat="1" applyFont="1" applyBorder="1" applyAlignment="1">
      <alignment horizontal="center" vertical="center" wrapText="1"/>
    </xf>
    <xf numFmtId="0" fontId="24" fillId="0" borderId="19" xfId="13" applyFont="1" applyBorder="1" applyAlignment="1">
      <alignment horizontal="center" vertical="top" wrapText="1"/>
    </xf>
    <xf numFmtId="49" fontId="11" fillId="0" borderId="18" xfId="13" applyNumberFormat="1" applyFont="1" applyBorder="1" applyAlignment="1">
      <alignment horizontal="center" vertical="center" wrapText="1"/>
    </xf>
    <xf numFmtId="49" fontId="25" fillId="0" borderId="18" xfId="13" applyNumberFormat="1" applyFont="1" applyBorder="1" applyAlignment="1">
      <alignment horizontal="center" vertical="center" wrapText="1"/>
    </xf>
    <xf numFmtId="0" fontId="24" fillId="0" borderId="18" xfId="13" applyFont="1" applyBorder="1" applyAlignment="1">
      <alignment horizontal="center" vertical="top" wrapText="1"/>
    </xf>
    <xf numFmtId="49" fontId="11" fillId="0" borderId="20" xfId="13" applyNumberFormat="1" applyFont="1" applyBorder="1" applyAlignment="1">
      <alignment horizontal="center" vertical="center" wrapText="1"/>
    </xf>
    <xf numFmtId="49" fontId="25" fillId="0" borderId="20" xfId="13" applyNumberFormat="1" applyFont="1" applyBorder="1" applyAlignment="1">
      <alignment horizontal="center" vertical="center" wrapText="1"/>
    </xf>
    <xf numFmtId="0" fontId="24" fillId="0" borderId="20" xfId="13" applyFont="1" applyBorder="1" applyAlignment="1">
      <alignment horizontal="center" vertical="top" wrapText="1"/>
    </xf>
    <xf numFmtId="49" fontId="15" fillId="0" borderId="19" xfId="5" applyNumberForma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9" xfId="13" applyNumberFormat="1" applyFont="1" applyBorder="1" applyAlignment="1">
      <alignment horizontal="center" vertical="center" wrapText="1"/>
    </xf>
    <xf numFmtId="0" fontId="24" fillId="0" borderId="19" xfId="13" applyFont="1" applyBorder="1" applyAlignment="1">
      <alignment horizontal="center" vertical="top" wrapText="1"/>
    </xf>
    <xf numFmtId="49" fontId="11" fillId="0" borderId="18" xfId="13" applyNumberFormat="1" applyFont="1" applyBorder="1" applyAlignment="1">
      <alignment horizontal="center" vertical="center" wrapText="1"/>
    </xf>
    <xf numFmtId="49" fontId="25" fillId="0" borderId="18" xfId="13" applyNumberFormat="1" applyFont="1" applyBorder="1" applyAlignment="1">
      <alignment horizontal="center" vertical="center" wrapText="1"/>
    </xf>
    <xf numFmtId="0" fontId="24" fillId="0" borderId="18" xfId="13" applyFont="1" applyBorder="1" applyAlignment="1">
      <alignment horizontal="center" vertical="top" wrapText="1"/>
    </xf>
    <xf numFmtId="49" fontId="11" fillId="0" borderId="20" xfId="13" applyNumberFormat="1" applyFont="1" applyBorder="1" applyAlignment="1">
      <alignment horizontal="center" vertical="center" wrapText="1"/>
    </xf>
    <xf numFmtId="49" fontId="25" fillId="0" borderId="20" xfId="13" applyNumberFormat="1" applyFont="1" applyBorder="1" applyAlignment="1">
      <alignment horizontal="center" vertical="center" wrapText="1"/>
    </xf>
    <xf numFmtId="0" fontId="24" fillId="0" borderId="20" xfId="13" applyFont="1" applyBorder="1" applyAlignment="1">
      <alignment horizontal="center" vertical="top" wrapText="1"/>
    </xf>
    <xf numFmtId="49" fontId="15" fillId="0" borderId="19" xfId="5" applyNumberFormat="1" applyBorder="1" applyAlignment="1">
      <alignment horizontal="center" vertical="center" wrapText="1"/>
    </xf>
    <xf numFmtId="49" fontId="11" fillId="0" borderId="19" xfId="13" applyNumberFormat="1" applyFont="1" applyBorder="1" applyAlignment="1">
      <alignment horizontal="center" vertical="center" wrapText="1"/>
    </xf>
    <xf numFmtId="49" fontId="11" fillId="0" borderId="18" xfId="13" applyNumberFormat="1" applyFont="1" applyBorder="1" applyAlignment="1">
      <alignment horizontal="center" vertical="center" wrapText="1"/>
    </xf>
    <xf numFmtId="49" fontId="11" fillId="0" borderId="20" xfId="13" applyNumberFormat="1" applyFont="1" applyBorder="1" applyAlignment="1">
      <alignment horizontal="center" vertical="center" wrapText="1"/>
    </xf>
    <xf numFmtId="49" fontId="11" fillId="0" borderId="19" xfId="13" applyNumberFormat="1" applyFont="1" applyBorder="1" applyAlignment="1">
      <alignment horizontal="center" vertical="center" wrapText="1"/>
    </xf>
    <xf numFmtId="49" fontId="11" fillId="0" borderId="18" xfId="13" applyNumberFormat="1" applyFont="1" applyBorder="1" applyAlignment="1">
      <alignment horizontal="center" vertical="center" wrapText="1"/>
    </xf>
    <xf numFmtId="49" fontId="11" fillId="0" borderId="20" xfId="13" applyNumberFormat="1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2" fontId="11" fillId="0" borderId="20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2" fontId="4" fillId="0" borderId="21" xfId="12" applyNumberFormat="1" applyFont="1" applyFill="1" applyBorder="1" applyAlignment="1">
      <alignment horizontal="center" vertical="center" wrapText="1"/>
    </xf>
    <xf numFmtId="2" fontId="4" fillId="0" borderId="22" xfId="12" applyNumberFormat="1" applyFont="1" applyFill="1" applyBorder="1" applyAlignment="1">
      <alignment horizontal="center" vertical="center" wrapText="1"/>
    </xf>
    <xf numFmtId="2" fontId="4" fillId="0" borderId="23" xfId="12" applyNumberFormat="1" applyFont="1" applyFill="1" applyBorder="1" applyAlignment="1">
      <alignment horizontal="center" vertical="center" wrapText="1"/>
    </xf>
  </cellXfs>
  <cellStyles count="14">
    <cellStyle name="Excel Built-in Normal" xfId="1" xr:uid="{00000000-0005-0000-0000-000000000000}"/>
    <cellStyle name="Гиперссылка" xfId="5" builtinId="8"/>
    <cellStyle name="Гиперссылка 2" xfId="7" xr:uid="{B2860DB2-74A6-4F85-A6AF-9792EC194242}"/>
    <cellStyle name="Гиперссылка 3" xfId="8" xr:uid="{71DB5B1F-C162-49AA-B7CC-A67E800D8FA1}"/>
    <cellStyle name="Обычный" xfId="0" builtinId="0"/>
    <cellStyle name="Обычный 2" xfId="2" xr:uid="{00000000-0005-0000-0000-000003000000}"/>
    <cellStyle name="Обычный 2 2" xfId="9" xr:uid="{0ABF9AA2-6A3D-4675-9DD9-2308836A00FA}"/>
    <cellStyle name="Обычный 2 3" xfId="10" xr:uid="{54261086-7849-42F7-826B-9DABC8D0CDCE}"/>
    <cellStyle name="Обычный 2 4" xfId="11" xr:uid="{F788ADC2-DC38-4F7B-BE12-F1E56C2A047A}"/>
    <cellStyle name="Обычный 3" xfId="4" xr:uid="{00000000-0005-0000-0000-000004000000}"/>
    <cellStyle name="Обычный 4" xfId="6" xr:uid="{3C5B5828-E693-42CF-AAE7-86B057F1C89D}"/>
    <cellStyle name="Обычный 5" xfId="13" xr:uid="{B65E1AB7-A6AA-4F67-BC2F-ECDBA93A840D}"/>
    <cellStyle name="Финансовый" xfId="3" builtinId="3"/>
    <cellStyle name="Финансовый 2" xfId="12" xr:uid="{8CE2C981-55EB-4123-B6A5-AF7E90C87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897091" y="2763022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304319" y="1155979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304319" y="1218324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304319" y="16547429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0304319" y="1717088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0304319" y="58023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0304319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0096501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0096501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0096501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0096501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0096501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0096501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0096501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0096501" y="65721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18</xdr:row>
      <xdr:rowOff>0</xdr:rowOff>
    </xdr:from>
    <xdr:ext cx="1622136" cy="449502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0096501" y="719561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CA12C11B-D864-455C-8385-8FAC65A6C49D}"/>
            </a:ext>
          </a:extLst>
        </xdr:cNvPr>
        <xdr:cNvSpPr txBox="1"/>
      </xdr:nvSpPr>
      <xdr:spPr>
        <a:xfrm>
          <a:off x="10311246" y="931016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C23F1E74-ED59-45DE-BC1F-E5CC4F7F3865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EE90284E-3639-40B3-BD1F-F777B0F69ECF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735A3752-910E-4A01-BF40-181957FB666C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BA1E7894-C93C-4582-842A-7E857D4D4852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4FE3A53-AEAD-4EF2-A8E6-428AB8976550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37976B2E-B818-49DF-9093-11563FDB1131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CD92C81-00B8-48A4-AE95-DBBE16A2F24B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2BA4FFC8-74F3-4C55-B418-BA64ACF9ADC6}"/>
            </a:ext>
          </a:extLst>
        </xdr:cNvPr>
        <xdr:cNvSpPr txBox="1"/>
      </xdr:nvSpPr>
      <xdr:spPr>
        <a:xfrm>
          <a:off x="10311246" y="931016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EBE41248-0434-494B-A079-1BCD2E275F64}"/>
            </a:ext>
          </a:extLst>
        </xdr:cNvPr>
        <xdr:cNvSpPr txBox="1"/>
      </xdr:nvSpPr>
      <xdr:spPr>
        <a:xfrm>
          <a:off x="10311246" y="931016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960F45F0-A2EE-41D5-840B-AABD0C72796B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5B166579-4BCE-4F24-9927-FFAFB80BD499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1C19C1DC-2DCC-477E-BEFD-B2645B10DF72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3082A720-F44C-4ED9-89A7-AAC377990F5E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DB66E380-58A9-491E-9E90-0093FBBE00C0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8ACE98AB-CF0C-471A-9801-9495EC144EBF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84F64D60-9B55-494F-B60E-93C4AFD1CDEA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E9FC3394-DC57-48EC-A832-71A4F749970A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4D189A30-838A-449E-B823-B424792B683C}"/>
            </a:ext>
          </a:extLst>
        </xdr:cNvPr>
        <xdr:cNvSpPr txBox="1"/>
      </xdr:nvSpPr>
      <xdr:spPr>
        <a:xfrm>
          <a:off x="10311246" y="9310161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E35CB0C0-0CBE-4140-8CA6-059B31CC6E7B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138032C-3A34-4E21-B61E-088D144C0C0A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B9E2511-89F4-46F5-BBED-286C0D40845C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7A933CDB-8171-45D0-A64F-DF446DE2CA40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FA49FCD2-2690-4ECC-88B1-6041F70FD9E5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7B967F3C-7AAB-49D1-BE45-8DF7A48AFAED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7859A9AC-D9BB-49D6-81A6-A80BBDFD7859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2342C254-D205-40F3-A4E2-595D9992FEBD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3C8C04A8-9B93-4925-8E5F-950FF2C12C2E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CD5EA408-BE6A-4E48-AFA0-8007EA49D7C8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B70FB8A4-38F9-45CE-8A7C-619D2E42BA58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E6899C12-F1BE-405F-87EC-D83C7512B282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61769B1B-CB76-45D9-B779-75318C0E05D6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636D97B4-27F2-405C-8934-08873DA4286A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B1010CEE-D229-4A64-A5C1-3595D1F07D24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8D631742-92D4-4629-B50F-3A61C05BEC7E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52AC1B76-7BB4-42EC-85BD-777AD717860F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D9DFD953-CD20-4826-9E16-B1DF9123211B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6AB3B561-C8FD-4392-866D-B6D6208A6BEB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BAD51B30-1912-4BC8-A963-0246066F2C8F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E40FBA58-ABF6-4254-B33B-8F5D14970CA3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8E99B326-DEB6-483F-84C4-36F4C8A6BC9F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B7E91DB3-242B-4EC6-A497-DDB61B6FDE24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AB2DA4F9-C540-413E-A5AA-188043F0B629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9289A1B4-31A9-4110-AA4C-FE20BF8A8B82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7E8D4964-ADAF-4F57-8058-75B0C8E46383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6BD1D2AC-291A-4465-B72B-EAC5F33EA9DA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2AA10193-3D6A-4482-92C0-3550FA735A34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474FC249-31A2-4ED7-BF5C-6EEAC675E961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9D00E3CA-613B-4473-A8F2-A75D8929A2DD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DF3E0869-2DF1-488F-A239-BCF8768115C8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5B8ADFA6-8F60-4DA4-A711-F5F6F9F60FCF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BAB03558-A1C8-4886-94E5-E474E82796BB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ADEA0DB1-84CB-4AC4-ACFA-026F11AC7967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EB763FE8-0130-42B2-B918-5F4B0E73BCC8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36FC0AE8-E0AE-4577-AD5B-1F6F9F49E52D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51D7C195-FDDD-4263-88B1-7B51A09117F5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995796</xdr:colOff>
      <xdr:row>17</xdr:row>
      <xdr:rowOff>0</xdr:rowOff>
    </xdr:from>
    <xdr:ext cx="1622136" cy="449502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10E769B5-838A-43E8-8258-0C470382F98A}"/>
            </a:ext>
          </a:extLst>
        </xdr:cNvPr>
        <xdr:cNvSpPr txBox="1"/>
      </xdr:nvSpPr>
      <xdr:spPr>
        <a:xfrm>
          <a:off x="10311246" y="930592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zakupki.gov.ru/epz/contract/contractCard/common-info.html?reestrNumber=2402702210424000203&amp;contractInfoId=9134179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contract/contractCard/common-info.html?reestrNumber=2780702175625000696&amp;contractInfoId=103135814" TargetMode="External"/><Relationship Id="rId1" Type="http://schemas.openxmlformats.org/officeDocument/2006/relationships/hyperlink" Target="https://zakupki.gov.ru/epz/contract/contractCard/common-info.html?reestrNumber=2772000185024001408&amp;contractInfoId=95316116" TargetMode="External"/><Relationship Id="rId6" Type="http://schemas.openxmlformats.org/officeDocument/2006/relationships/hyperlink" Target="https://zakupki.gov.ru/epz/contract/contractCard/common-info.html?reestrNumber=2402702210424000203&amp;contractInfoId=91341797" TargetMode="External"/><Relationship Id="rId5" Type="http://schemas.openxmlformats.org/officeDocument/2006/relationships/hyperlink" Target="https://zakupki.gov.ru/epz/contract/contractCard/common-info.html?reestrNumber=2780702175625000696&amp;contractInfoId=103135814" TargetMode="External"/><Relationship Id="rId4" Type="http://schemas.openxmlformats.org/officeDocument/2006/relationships/hyperlink" Target="https://zakupki.gov.ru/epz/contract/contractCard/common-info.html?reestrNumber=2772000185024001408&amp;contractInfoId=95316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S24"/>
  <sheetViews>
    <sheetView tabSelected="1" topLeftCell="A16" zoomScale="110" zoomScaleNormal="110" workbookViewId="0">
      <selection activeCell="A19" sqref="A19:S19"/>
    </sheetView>
  </sheetViews>
  <sheetFormatPr defaultRowHeight="12.75" x14ac:dyDescent="0.2"/>
  <cols>
    <col min="1" max="1" width="5.5703125" style="1" customWidth="1"/>
    <col min="2" max="3" width="16.140625" style="1" customWidth="1"/>
    <col min="4" max="4" width="27.28515625" style="2" customWidth="1"/>
    <col min="5" max="5" width="20.42578125" style="1" customWidth="1"/>
    <col min="6" max="6" width="24.42578125" style="1" customWidth="1"/>
    <col min="7" max="7" width="16.28515625" style="2" customWidth="1"/>
    <col min="8" max="8" width="11" style="2" customWidth="1"/>
    <col min="9" max="9" width="11.5703125" style="2" customWidth="1"/>
    <col min="10" max="10" width="12.7109375" style="2" customWidth="1"/>
    <col min="11" max="11" width="12" style="2" customWidth="1"/>
    <col min="12" max="12" width="9.28515625" style="2" customWidth="1"/>
    <col min="13" max="13" width="8" style="2" customWidth="1"/>
    <col min="14" max="15" width="11.42578125" style="2" customWidth="1"/>
    <col min="16" max="16" width="9.28515625" style="2" customWidth="1"/>
    <col min="17" max="17" width="11.42578125" style="2" customWidth="1"/>
    <col min="18" max="18" width="10.42578125" style="2" bestFit="1" customWidth="1"/>
    <col min="19" max="19" width="10" style="2" customWidth="1"/>
    <col min="20" max="248" width="9.140625" style="2"/>
    <col min="249" max="249" width="3.140625" style="2" customWidth="1"/>
    <col min="250" max="250" width="28.42578125" style="2" customWidth="1"/>
    <col min="251" max="251" width="5.85546875" style="2" customWidth="1"/>
    <col min="252" max="252" width="6.28515625" style="2" customWidth="1"/>
    <col min="253" max="253" width="8.7109375" style="2" customWidth="1"/>
    <col min="254" max="254" width="9" style="2" customWidth="1"/>
    <col min="255" max="257" width="7.28515625" style="2" customWidth="1"/>
    <col min="258" max="258" width="5.5703125" style="2" customWidth="1"/>
    <col min="259" max="259" width="15.5703125" style="2" customWidth="1"/>
    <col min="260" max="260" width="15.42578125" style="2" customWidth="1"/>
    <col min="261" max="261" width="14.28515625" style="2" customWidth="1"/>
    <col min="262" max="262" width="22.7109375" style="2" customWidth="1"/>
    <col min="263" max="504" width="9.140625" style="2"/>
    <col min="505" max="505" width="3.140625" style="2" customWidth="1"/>
    <col min="506" max="506" width="28.42578125" style="2" customWidth="1"/>
    <col min="507" max="507" width="5.85546875" style="2" customWidth="1"/>
    <col min="508" max="508" width="6.28515625" style="2" customWidth="1"/>
    <col min="509" max="509" width="8.7109375" style="2" customWidth="1"/>
    <col min="510" max="510" width="9" style="2" customWidth="1"/>
    <col min="511" max="513" width="7.28515625" style="2" customWidth="1"/>
    <col min="514" max="514" width="5.5703125" style="2" customWidth="1"/>
    <col min="515" max="515" width="15.5703125" style="2" customWidth="1"/>
    <col min="516" max="516" width="15.42578125" style="2" customWidth="1"/>
    <col min="517" max="517" width="14.28515625" style="2" customWidth="1"/>
    <col min="518" max="518" width="22.7109375" style="2" customWidth="1"/>
    <col min="519" max="760" width="9.140625" style="2"/>
    <col min="761" max="761" width="3.140625" style="2" customWidth="1"/>
    <col min="762" max="762" width="28.42578125" style="2" customWidth="1"/>
    <col min="763" max="763" width="5.85546875" style="2" customWidth="1"/>
    <col min="764" max="764" width="6.28515625" style="2" customWidth="1"/>
    <col min="765" max="765" width="8.7109375" style="2" customWidth="1"/>
    <col min="766" max="766" width="9" style="2" customWidth="1"/>
    <col min="767" max="769" width="7.28515625" style="2" customWidth="1"/>
    <col min="770" max="770" width="5.5703125" style="2" customWidth="1"/>
    <col min="771" max="771" width="15.5703125" style="2" customWidth="1"/>
    <col min="772" max="772" width="15.42578125" style="2" customWidth="1"/>
    <col min="773" max="773" width="14.28515625" style="2" customWidth="1"/>
    <col min="774" max="774" width="22.7109375" style="2" customWidth="1"/>
    <col min="775" max="1016" width="9.140625" style="2"/>
    <col min="1017" max="1017" width="3.140625" style="2" customWidth="1"/>
    <col min="1018" max="1018" width="28.42578125" style="2" customWidth="1"/>
    <col min="1019" max="1019" width="5.85546875" style="2" customWidth="1"/>
    <col min="1020" max="1020" width="6.28515625" style="2" customWidth="1"/>
    <col min="1021" max="1021" width="8.7109375" style="2" customWidth="1"/>
    <col min="1022" max="1022" width="9" style="2" customWidth="1"/>
    <col min="1023" max="1025" width="7.28515625" style="2" customWidth="1"/>
    <col min="1026" max="1026" width="5.5703125" style="2" customWidth="1"/>
    <col min="1027" max="1027" width="15.5703125" style="2" customWidth="1"/>
    <col min="1028" max="1028" width="15.42578125" style="2" customWidth="1"/>
    <col min="1029" max="1029" width="14.28515625" style="2" customWidth="1"/>
    <col min="1030" max="1030" width="22.7109375" style="2" customWidth="1"/>
    <col min="1031" max="1272" width="9.140625" style="2"/>
    <col min="1273" max="1273" width="3.140625" style="2" customWidth="1"/>
    <col min="1274" max="1274" width="28.42578125" style="2" customWidth="1"/>
    <col min="1275" max="1275" width="5.85546875" style="2" customWidth="1"/>
    <col min="1276" max="1276" width="6.28515625" style="2" customWidth="1"/>
    <col min="1277" max="1277" width="8.7109375" style="2" customWidth="1"/>
    <col min="1278" max="1278" width="9" style="2" customWidth="1"/>
    <col min="1279" max="1281" width="7.28515625" style="2" customWidth="1"/>
    <col min="1282" max="1282" width="5.5703125" style="2" customWidth="1"/>
    <col min="1283" max="1283" width="15.5703125" style="2" customWidth="1"/>
    <col min="1284" max="1284" width="15.42578125" style="2" customWidth="1"/>
    <col min="1285" max="1285" width="14.28515625" style="2" customWidth="1"/>
    <col min="1286" max="1286" width="22.7109375" style="2" customWidth="1"/>
    <col min="1287" max="1528" width="9.140625" style="2"/>
    <col min="1529" max="1529" width="3.140625" style="2" customWidth="1"/>
    <col min="1530" max="1530" width="28.42578125" style="2" customWidth="1"/>
    <col min="1531" max="1531" width="5.85546875" style="2" customWidth="1"/>
    <col min="1532" max="1532" width="6.28515625" style="2" customWidth="1"/>
    <col min="1533" max="1533" width="8.7109375" style="2" customWidth="1"/>
    <col min="1534" max="1534" width="9" style="2" customWidth="1"/>
    <col min="1535" max="1537" width="7.28515625" style="2" customWidth="1"/>
    <col min="1538" max="1538" width="5.5703125" style="2" customWidth="1"/>
    <col min="1539" max="1539" width="15.5703125" style="2" customWidth="1"/>
    <col min="1540" max="1540" width="15.42578125" style="2" customWidth="1"/>
    <col min="1541" max="1541" width="14.28515625" style="2" customWidth="1"/>
    <col min="1542" max="1542" width="22.7109375" style="2" customWidth="1"/>
    <col min="1543" max="1784" width="9.140625" style="2"/>
    <col min="1785" max="1785" width="3.140625" style="2" customWidth="1"/>
    <col min="1786" max="1786" width="28.42578125" style="2" customWidth="1"/>
    <col min="1787" max="1787" width="5.85546875" style="2" customWidth="1"/>
    <col min="1788" max="1788" width="6.28515625" style="2" customWidth="1"/>
    <col min="1789" max="1789" width="8.7109375" style="2" customWidth="1"/>
    <col min="1790" max="1790" width="9" style="2" customWidth="1"/>
    <col min="1791" max="1793" width="7.28515625" style="2" customWidth="1"/>
    <col min="1794" max="1794" width="5.5703125" style="2" customWidth="1"/>
    <col min="1795" max="1795" width="15.5703125" style="2" customWidth="1"/>
    <col min="1796" max="1796" width="15.42578125" style="2" customWidth="1"/>
    <col min="1797" max="1797" width="14.28515625" style="2" customWidth="1"/>
    <col min="1798" max="1798" width="22.7109375" style="2" customWidth="1"/>
    <col min="1799" max="2040" width="9.140625" style="2"/>
    <col min="2041" max="2041" width="3.140625" style="2" customWidth="1"/>
    <col min="2042" max="2042" width="28.42578125" style="2" customWidth="1"/>
    <col min="2043" max="2043" width="5.85546875" style="2" customWidth="1"/>
    <col min="2044" max="2044" width="6.28515625" style="2" customWidth="1"/>
    <col min="2045" max="2045" width="8.7109375" style="2" customWidth="1"/>
    <col min="2046" max="2046" width="9" style="2" customWidth="1"/>
    <col min="2047" max="2049" width="7.28515625" style="2" customWidth="1"/>
    <col min="2050" max="2050" width="5.5703125" style="2" customWidth="1"/>
    <col min="2051" max="2051" width="15.5703125" style="2" customWidth="1"/>
    <col min="2052" max="2052" width="15.42578125" style="2" customWidth="1"/>
    <col min="2053" max="2053" width="14.28515625" style="2" customWidth="1"/>
    <col min="2054" max="2054" width="22.7109375" style="2" customWidth="1"/>
    <col min="2055" max="2296" width="9.140625" style="2"/>
    <col min="2297" max="2297" width="3.140625" style="2" customWidth="1"/>
    <col min="2298" max="2298" width="28.42578125" style="2" customWidth="1"/>
    <col min="2299" max="2299" width="5.85546875" style="2" customWidth="1"/>
    <col min="2300" max="2300" width="6.28515625" style="2" customWidth="1"/>
    <col min="2301" max="2301" width="8.7109375" style="2" customWidth="1"/>
    <col min="2302" max="2302" width="9" style="2" customWidth="1"/>
    <col min="2303" max="2305" width="7.28515625" style="2" customWidth="1"/>
    <col min="2306" max="2306" width="5.5703125" style="2" customWidth="1"/>
    <col min="2307" max="2307" width="15.5703125" style="2" customWidth="1"/>
    <col min="2308" max="2308" width="15.42578125" style="2" customWidth="1"/>
    <col min="2309" max="2309" width="14.28515625" style="2" customWidth="1"/>
    <col min="2310" max="2310" width="22.7109375" style="2" customWidth="1"/>
    <col min="2311" max="2552" width="9.140625" style="2"/>
    <col min="2553" max="2553" width="3.140625" style="2" customWidth="1"/>
    <col min="2554" max="2554" width="28.42578125" style="2" customWidth="1"/>
    <col min="2555" max="2555" width="5.85546875" style="2" customWidth="1"/>
    <col min="2556" max="2556" width="6.28515625" style="2" customWidth="1"/>
    <col min="2557" max="2557" width="8.7109375" style="2" customWidth="1"/>
    <col min="2558" max="2558" width="9" style="2" customWidth="1"/>
    <col min="2559" max="2561" width="7.28515625" style="2" customWidth="1"/>
    <col min="2562" max="2562" width="5.5703125" style="2" customWidth="1"/>
    <col min="2563" max="2563" width="15.5703125" style="2" customWidth="1"/>
    <col min="2564" max="2564" width="15.42578125" style="2" customWidth="1"/>
    <col min="2565" max="2565" width="14.28515625" style="2" customWidth="1"/>
    <col min="2566" max="2566" width="22.7109375" style="2" customWidth="1"/>
    <col min="2567" max="2808" width="9.140625" style="2"/>
    <col min="2809" max="2809" width="3.140625" style="2" customWidth="1"/>
    <col min="2810" max="2810" width="28.42578125" style="2" customWidth="1"/>
    <col min="2811" max="2811" width="5.85546875" style="2" customWidth="1"/>
    <col min="2812" max="2812" width="6.28515625" style="2" customWidth="1"/>
    <col min="2813" max="2813" width="8.7109375" style="2" customWidth="1"/>
    <col min="2814" max="2814" width="9" style="2" customWidth="1"/>
    <col min="2815" max="2817" width="7.28515625" style="2" customWidth="1"/>
    <col min="2818" max="2818" width="5.5703125" style="2" customWidth="1"/>
    <col min="2819" max="2819" width="15.5703125" style="2" customWidth="1"/>
    <col min="2820" max="2820" width="15.42578125" style="2" customWidth="1"/>
    <col min="2821" max="2821" width="14.28515625" style="2" customWidth="1"/>
    <col min="2822" max="2822" width="22.7109375" style="2" customWidth="1"/>
    <col min="2823" max="3064" width="9.140625" style="2"/>
    <col min="3065" max="3065" width="3.140625" style="2" customWidth="1"/>
    <col min="3066" max="3066" width="28.42578125" style="2" customWidth="1"/>
    <col min="3067" max="3067" width="5.85546875" style="2" customWidth="1"/>
    <col min="3068" max="3068" width="6.28515625" style="2" customWidth="1"/>
    <col min="3069" max="3069" width="8.7109375" style="2" customWidth="1"/>
    <col min="3070" max="3070" width="9" style="2" customWidth="1"/>
    <col min="3071" max="3073" width="7.28515625" style="2" customWidth="1"/>
    <col min="3074" max="3074" width="5.5703125" style="2" customWidth="1"/>
    <col min="3075" max="3075" width="15.5703125" style="2" customWidth="1"/>
    <col min="3076" max="3076" width="15.42578125" style="2" customWidth="1"/>
    <col min="3077" max="3077" width="14.28515625" style="2" customWidth="1"/>
    <col min="3078" max="3078" width="22.7109375" style="2" customWidth="1"/>
    <col min="3079" max="3320" width="9.140625" style="2"/>
    <col min="3321" max="3321" width="3.140625" style="2" customWidth="1"/>
    <col min="3322" max="3322" width="28.42578125" style="2" customWidth="1"/>
    <col min="3323" max="3323" width="5.85546875" style="2" customWidth="1"/>
    <col min="3324" max="3324" width="6.28515625" style="2" customWidth="1"/>
    <col min="3325" max="3325" width="8.7109375" style="2" customWidth="1"/>
    <col min="3326" max="3326" width="9" style="2" customWidth="1"/>
    <col min="3327" max="3329" width="7.28515625" style="2" customWidth="1"/>
    <col min="3330" max="3330" width="5.5703125" style="2" customWidth="1"/>
    <col min="3331" max="3331" width="15.5703125" style="2" customWidth="1"/>
    <col min="3332" max="3332" width="15.42578125" style="2" customWidth="1"/>
    <col min="3333" max="3333" width="14.28515625" style="2" customWidth="1"/>
    <col min="3334" max="3334" width="22.7109375" style="2" customWidth="1"/>
    <col min="3335" max="3576" width="9.140625" style="2"/>
    <col min="3577" max="3577" width="3.140625" style="2" customWidth="1"/>
    <col min="3578" max="3578" width="28.42578125" style="2" customWidth="1"/>
    <col min="3579" max="3579" width="5.85546875" style="2" customWidth="1"/>
    <col min="3580" max="3580" width="6.28515625" style="2" customWidth="1"/>
    <col min="3581" max="3581" width="8.7109375" style="2" customWidth="1"/>
    <col min="3582" max="3582" width="9" style="2" customWidth="1"/>
    <col min="3583" max="3585" width="7.28515625" style="2" customWidth="1"/>
    <col min="3586" max="3586" width="5.5703125" style="2" customWidth="1"/>
    <col min="3587" max="3587" width="15.5703125" style="2" customWidth="1"/>
    <col min="3588" max="3588" width="15.42578125" style="2" customWidth="1"/>
    <col min="3589" max="3589" width="14.28515625" style="2" customWidth="1"/>
    <col min="3590" max="3590" width="22.7109375" style="2" customWidth="1"/>
    <col min="3591" max="3832" width="9.140625" style="2"/>
    <col min="3833" max="3833" width="3.140625" style="2" customWidth="1"/>
    <col min="3834" max="3834" width="28.42578125" style="2" customWidth="1"/>
    <col min="3835" max="3835" width="5.85546875" style="2" customWidth="1"/>
    <col min="3836" max="3836" width="6.28515625" style="2" customWidth="1"/>
    <col min="3837" max="3837" width="8.7109375" style="2" customWidth="1"/>
    <col min="3838" max="3838" width="9" style="2" customWidth="1"/>
    <col min="3839" max="3841" width="7.28515625" style="2" customWidth="1"/>
    <col min="3842" max="3842" width="5.5703125" style="2" customWidth="1"/>
    <col min="3843" max="3843" width="15.5703125" style="2" customWidth="1"/>
    <col min="3844" max="3844" width="15.42578125" style="2" customWidth="1"/>
    <col min="3845" max="3845" width="14.28515625" style="2" customWidth="1"/>
    <col min="3846" max="3846" width="22.7109375" style="2" customWidth="1"/>
    <col min="3847" max="4088" width="9.140625" style="2"/>
    <col min="4089" max="4089" width="3.140625" style="2" customWidth="1"/>
    <col min="4090" max="4090" width="28.42578125" style="2" customWidth="1"/>
    <col min="4091" max="4091" width="5.85546875" style="2" customWidth="1"/>
    <col min="4092" max="4092" width="6.28515625" style="2" customWidth="1"/>
    <col min="4093" max="4093" width="8.7109375" style="2" customWidth="1"/>
    <col min="4094" max="4094" width="9" style="2" customWidth="1"/>
    <col min="4095" max="4097" width="7.28515625" style="2" customWidth="1"/>
    <col min="4098" max="4098" width="5.5703125" style="2" customWidth="1"/>
    <col min="4099" max="4099" width="15.5703125" style="2" customWidth="1"/>
    <col min="4100" max="4100" width="15.42578125" style="2" customWidth="1"/>
    <col min="4101" max="4101" width="14.28515625" style="2" customWidth="1"/>
    <col min="4102" max="4102" width="22.7109375" style="2" customWidth="1"/>
    <col min="4103" max="4344" width="9.140625" style="2"/>
    <col min="4345" max="4345" width="3.140625" style="2" customWidth="1"/>
    <col min="4346" max="4346" width="28.42578125" style="2" customWidth="1"/>
    <col min="4347" max="4347" width="5.85546875" style="2" customWidth="1"/>
    <col min="4348" max="4348" width="6.28515625" style="2" customWidth="1"/>
    <col min="4349" max="4349" width="8.7109375" style="2" customWidth="1"/>
    <col min="4350" max="4350" width="9" style="2" customWidth="1"/>
    <col min="4351" max="4353" width="7.28515625" style="2" customWidth="1"/>
    <col min="4354" max="4354" width="5.5703125" style="2" customWidth="1"/>
    <col min="4355" max="4355" width="15.5703125" style="2" customWidth="1"/>
    <col min="4356" max="4356" width="15.42578125" style="2" customWidth="1"/>
    <col min="4357" max="4357" width="14.28515625" style="2" customWidth="1"/>
    <col min="4358" max="4358" width="22.7109375" style="2" customWidth="1"/>
    <col min="4359" max="4600" width="9.140625" style="2"/>
    <col min="4601" max="4601" width="3.140625" style="2" customWidth="1"/>
    <col min="4602" max="4602" width="28.42578125" style="2" customWidth="1"/>
    <col min="4603" max="4603" width="5.85546875" style="2" customWidth="1"/>
    <col min="4604" max="4604" width="6.28515625" style="2" customWidth="1"/>
    <col min="4605" max="4605" width="8.7109375" style="2" customWidth="1"/>
    <col min="4606" max="4606" width="9" style="2" customWidth="1"/>
    <col min="4607" max="4609" width="7.28515625" style="2" customWidth="1"/>
    <col min="4610" max="4610" width="5.5703125" style="2" customWidth="1"/>
    <col min="4611" max="4611" width="15.5703125" style="2" customWidth="1"/>
    <col min="4612" max="4612" width="15.42578125" style="2" customWidth="1"/>
    <col min="4613" max="4613" width="14.28515625" style="2" customWidth="1"/>
    <col min="4614" max="4614" width="22.7109375" style="2" customWidth="1"/>
    <col min="4615" max="4856" width="9.140625" style="2"/>
    <col min="4857" max="4857" width="3.140625" style="2" customWidth="1"/>
    <col min="4858" max="4858" width="28.42578125" style="2" customWidth="1"/>
    <col min="4859" max="4859" width="5.85546875" style="2" customWidth="1"/>
    <col min="4860" max="4860" width="6.28515625" style="2" customWidth="1"/>
    <col min="4861" max="4861" width="8.7109375" style="2" customWidth="1"/>
    <col min="4862" max="4862" width="9" style="2" customWidth="1"/>
    <col min="4863" max="4865" width="7.28515625" style="2" customWidth="1"/>
    <col min="4866" max="4866" width="5.5703125" style="2" customWidth="1"/>
    <col min="4867" max="4867" width="15.5703125" style="2" customWidth="1"/>
    <col min="4868" max="4868" width="15.42578125" style="2" customWidth="1"/>
    <col min="4869" max="4869" width="14.28515625" style="2" customWidth="1"/>
    <col min="4870" max="4870" width="22.7109375" style="2" customWidth="1"/>
    <col min="4871" max="5112" width="9.140625" style="2"/>
    <col min="5113" max="5113" width="3.140625" style="2" customWidth="1"/>
    <col min="5114" max="5114" width="28.42578125" style="2" customWidth="1"/>
    <col min="5115" max="5115" width="5.85546875" style="2" customWidth="1"/>
    <col min="5116" max="5116" width="6.28515625" style="2" customWidth="1"/>
    <col min="5117" max="5117" width="8.7109375" style="2" customWidth="1"/>
    <col min="5118" max="5118" width="9" style="2" customWidth="1"/>
    <col min="5119" max="5121" width="7.28515625" style="2" customWidth="1"/>
    <col min="5122" max="5122" width="5.5703125" style="2" customWidth="1"/>
    <col min="5123" max="5123" width="15.5703125" style="2" customWidth="1"/>
    <col min="5124" max="5124" width="15.42578125" style="2" customWidth="1"/>
    <col min="5125" max="5125" width="14.28515625" style="2" customWidth="1"/>
    <col min="5126" max="5126" width="22.7109375" style="2" customWidth="1"/>
    <col min="5127" max="5368" width="9.140625" style="2"/>
    <col min="5369" max="5369" width="3.140625" style="2" customWidth="1"/>
    <col min="5370" max="5370" width="28.42578125" style="2" customWidth="1"/>
    <col min="5371" max="5371" width="5.85546875" style="2" customWidth="1"/>
    <col min="5372" max="5372" width="6.28515625" style="2" customWidth="1"/>
    <col min="5373" max="5373" width="8.7109375" style="2" customWidth="1"/>
    <col min="5374" max="5374" width="9" style="2" customWidth="1"/>
    <col min="5375" max="5377" width="7.28515625" style="2" customWidth="1"/>
    <col min="5378" max="5378" width="5.5703125" style="2" customWidth="1"/>
    <col min="5379" max="5379" width="15.5703125" style="2" customWidth="1"/>
    <col min="5380" max="5380" width="15.42578125" style="2" customWidth="1"/>
    <col min="5381" max="5381" width="14.28515625" style="2" customWidth="1"/>
    <col min="5382" max="5382" width="22.7109375" style="2" customWidth="1"/>
    <col min="5383" max="5624" width="9.140625" style="2"/>
    <col min="5625" max="5625" width="3.140625" style="2" customWidth="1"/>
    <col min="5626" max="5626" width="28.42578125" style="2" customWidth="1"/>
    <col min="5627" max="5627" width="5.85546875" style="2" customWidth="1"/>
    <col min="5628" max="5628" width="6.28515625" style="2" customWidth="1"/>
    <col min="5629" max="5629" width="8.7109375" style="2" customWidth="1"/>
    <col min="5630" max="5630" width="9" style="2" customWidth="1"/>
    <col min="5631" max="5633" width="7.28515625" style="2" customWidth="1"/>
    <col min="5634" max="5634" width="5.5703125" style="2" customWidth="1"/>
    <col min="5635" max="5635" width="15.5703125" style="2" customWidth="1"/>
    <col min="5636" max="5636" width="15.42578125" style="2" customWidth="1"/>
    <col min="5637" max="5637" width="14.28515625" style="2" customWidth="1"/>
    <col min="5638" max="5638" width="22.7109375" style="2" customWidth="1"/>
    <col min="5639" max="5880" width="9.140625" style="2"/>
    <col min="5881" max="5881" width="3.140625" style="2" customWidth="1"/>
    <col min="5882" max="5882" width="28.42578125" style="2" customWidth="1"/>
    <col min="5883" max="5883" width="5.85546875" style="2" customWidth="1"/>
    <col min="5884" max="5884" width="6.28515625" style="2" customWidth="1"/>
    <col min="5885" max="5885" width="8.7109375" style="2" customWidth="1"/>
    <col min="5886" max="5886" width="9" style="2" customWidth="1"/>
    <col min="5887" max="5889" width="7.28515625" style="2" customWidth="1"/>
    <col min="5890" max="5890" width="5.5703125" style="2" customWidth="1"/>
    <col min="5891" max="5891" width="15.5703125" style="2" customWidth="1"/>
    <col min="5892" max="5892" width="15.42578125" style="2" customWidth="1"/>
    <col min="5893" max="5893" width="14.28515625" style="2" customWidth="1"/>
    <col min="5894" max="5894" width="22.7109375" style="2" customWidth="1"/>
    <col min="5895" max="6136" width="9.140625" style="2"/>
    <col min="6137" max="6137" width="3.140625" style="2" customWidth="1"/>
    <col min="6138" max="6138" width="28.42578125" style="2" customWidth="1"/>
    <col min="6139" max="6139" width="5.85546875" style="2" customWidth="1"/>
    <col min="6140" max="6140" width="6.28515625" style="2" customWidth="1"/>
    <col min="6141" max="6141" width="8.7109375" style="2" customWidth="1"/>
    <col min="6142" max="6142" width="9" style="2" customWidth="1"/>
    <col min="6143" max="6145" width="7.28515625" style="2" customWidth="1"/>
    <col min="6146" max="6146" width="5.5703125" style="2" customWidth="1"/>
    <col min="6147" max="6147" width="15.5703125" style="2" customWidth="1"/>
    <col min="6148" max="6148" width="15.42578125" style="2" customWidth="1"/>
    <col min="6149" max="6149" width="14.28515625" style="2" customWidth="1"/>
    <col min="6150" max="6150" width="22.7109375" style="2" customWidth="1"/>
    <col min="6151" max="6392" width="9.140625" style="2"/>
    <col min="6393" max="6393" width="3.140625" style="2" customWidth="1"/>
    <col min="6394" max="6394" width="28.42578125" style="2" customWidth="1"/>
    <col min="6395" max="6395" width="5.85546875" style="2" customWidth="1"/>
    <col min="6396" max="6396" width="6.28515625" style="2" customWidth="1"/>
    <col min="6397" max="6397" width="8.7109375" style="2" customWidth="1"/>
    <col min="6398" max="6398" width="9" style="2" customWidth="1"/>
    <col min="6399" max="6401" width="7.28515625" style="2" customWidth="1"/>
    <col min="6402" max="6402" width="5.5703125" style="2" customWidth="1"/>
    <col min="6403" max="6403" width="15.5703125" style="2" customWidth="1"/>
    <col min="6404" max="6404" width="15.42578125" style="2" customWidth="1"/>
    <col min="6405" max="6405" width="14.28515625" style="2" customWidth="1"/>
    <col min="6406" max="6406" width="22.7109375" style="2" customWidth="1"/>
    <col min="6407" max="6648" width="9.140625" style="2"/>
    <col min="6649" max="6649" width="3.140625" style="2" customWidth="1"/>
    <col min="6650" max="6650" width="28.42578125" style="2" customWidth="1"/>
    <col min="6651" max="6651" width="5.85546875" style="2" customWidth="1"/>
    <col min="6652" max="6652" width="6.28515625" style="2" customWidth="1"/>
    <col min="6653" max="6653" width="8.7109375" style="2" customWidth="1"/>
    <col min="6654" max="6654" width="9" style="2" customWidth="1"/>
    <col min="6655" max="6657" width="7.28515625" style="2" customWidth="1"/>
    <col min="6658" max="6658" width="5.5703125" style="2" customWidth="1"/>
    <col min="6659" max="6659" width="15.5703125" style="2" customWidth="1"/>
    <col min="6660" max="6660" width="15.42578125" style="2" customWidth="1"/>
    <col min="6661" max="6661" width="14.28515625" style="2" customWidth="1"/>
    <col min="6662" max="6662" width="22.7109375" style="2" customWidth="1"/>
    <col min="6663" max="6904" width="9.140625" style="2"/>
    <col min="6905" max="6905" width="3.140625" style="2" customWidth="1"/>
    <col min="6906" max="6906" width="28.42578125" style="2" customWidth="1"/>
    <col min="6907" max="6907" width="5.85546875" style="2" customWidth="1"/>
    <col min="6908" max="6908" width="6.28515625" style="2" customWidth="1"/>
    <col min="6909" max="6909" width="8.7109375" style="2" customWidth="1"/>
    <col min="6910" max="6910" width="9" style="2" customWidth="1"/>
    <col min="6911" max="6913" width="7.28515625" style="2" customWidth="1"/>
    <col min="6914" max="6914" width="5.5703125" style="2" customWidth="1"/>
    <col min="6915" max="6915" width="15.5703125" style="2" customWidth="1"/>
    <col min="6916" max="6916" width="15.42578125" style="2" customWidth="1"/>
    <col min="6917" max="6917" width="14.28515625" style="2" customWidth="1"/>
    <col min="6918" max="6918" width="22.7109375" style="2" customWidth="1"/>
    <col min="6919" max="7160" width="9.140625" style="2"/>
    <col min="7161" max="7161" width="3.140625" style="2" customWidth="1"/>
    <col min="7162" max="7162" width="28.42578125" style="2" customWidth="1"/>
    <col min="7163" max="7163" width="5.85546875" style="2" customWidth="1"/>
    <col min="7164" max="7164" width="6.28515625" style="2" customWidth="1"/>
    <col min="7165" max="7165" width="8.7109375" style="2" customWidth="1"/>
    <col min="7166" max="7166" width="9" style="2" customWidth="1"/>
    <col min="7167" max="7169" width="7.28515625" style="2" customWidth="1"/>
    <col min="7170" max="7170" width="5.5703125" style="2" customWidth="1"/>
    <col min="7171" max="7171" width="15.5703125" style="2" customWidth="1"/>
    <col min="7172" max="7172" width="15.42578125" style="2" customWidth="1"/>
    <col min="7173" max="7173" width="14.28515625" style="2" customWidth="1"/>
    <col min="7174" max="7174" width="22.7109375" style="2" customWidth="1"/>
    <col min="7175" max="7416" width="9.140625" style="2"/>
    <col min="7417" max="7417" width="3.140625" style="2" customWidth="1"/>
    <col min="7418" max="7418" width="28.42578125" style="2" customWidth="1"/>
    <col min="7419" max="7419" width="5.85546875" style="2" customWidth="1"/>
    <col min="7420" max="7420" width="6.28515625" style="2" customWidth="1"/>
    <col min="7421" max="7421" width="8.7109375" style="2" customWidth="1"/>
    <col min="7422" max="7422" width="9" style="2" customWidth="1"/>
    <col min="7423" max="7425" width="7.28515625" style="2" customWidth="1"/>
    <col min="7426" max="7426" width="5.5703125" style="2" customWidth="1"/>
    <col min="7427" max="7427" width="15.5703125" style="2" customWidth="1"/>
    <col min="7428" max="7428" width="15.42578125" style="2" customWidth="1"/>
    <col min="7429" max="7429" width="14.28515625" style="2" customWidth="1"/>
    <col min="7430" max="7430" width="22.7109375" style="2" customWidth="1"/>
    <col min="7431" max="7672" width="9.140625" style="2"/>
    <col min="7673" max="7673" width="3.140625" style="2" customWidth="1"/>
    <col min="7674" max="7674" width="28.42578125" style="2" customWidth="1"/>
    <col min="7675" max="7675" width="5.85546875" style="2" customWidth="1"/>
    <col min="7676" max="7676" width="6.28515625" style="2" customWidth="1"/>
    <col min="7677" max="7677" width="8.7109375" style="2" customWidth="1"/>
    <col min="7678" max="7678" width="9" style="2" customWidth="1"/>
    <col min="7679" max="7681" width="7.28515625" style="2" customWidth="1"/>
    <col min="7682" max="7682" width="5.5703125" style="2" customWidth="1"/>
    <col min="7683" max="7683" width="15.5703125" style="2" customWidth="1"/>
    <col min="7684" max="7684" width="15.42578125" style="2" customWidth="1"/>
    <col min="7685" max="7685" width="14.28515625" style="2" customWidth="1"/>
    <col min="7686" max="7686" width="22.7109375" style="2" customWidth="1"/>
    <col min="7687" max="7928" width="9.140625" style="2"/>
    <col min="7929" max="7929" width="3.140625" style="2" customWidth="1"/>
    <col min="7930" max="7930" width="28.42578125" style="2" customWidth="1"/>
    <col min="7931" max="7931" width="5.85546875" style="2" customWidth="1"/>
    <col min="7932" max="7932" width="6.28515625" style="2" customWidth="1"/>
    <col min="7933" max="7933" width="8.7109375" style="2" customWidth="1"/>
    <col min="7934" max="7934" width="9" style="2" customWidth="1"/>
    <col min="7935" max="7937" width="7.28515625" style="2" customWidth="1"/>
    <col min="7938" max="7938" width="5.5703125" style="2" customWidth="1"/>
    <col min="7939" max="7939" width="15.5703125" style="2" customWidth="1"/>
    <col min="7940" max="7940" width="15.42578125" style="2" customWidth="1"/>
    <col min="7941" max="7941" width="14.28515625" style="2" customWidth="1"/>
    <col min="7942" max="7942" width="22.7109375" style="2" customWidth="1"/>
    <col min="7943" max="8184" width="9.140625" style="2"/>
    <col min="8185" max="8185" width="3.140625" style="2" customWidth="1"/>
    <col min="8186" max="8186" width="28.42578125" style="2" customWidth="1"/>
    <col min="8187" max="8187" width="5.85546875" style="2" customWidth="1"/>
    <col min="8188" max="8188" width="6.28515625" style="2" customWidth="1"/>
    <col min="8189" max="8189" width="8.7109375" style="2" customWidth="1"/>
    <col min="8190" max="8190" width="9" style="2" customWidth="1"/>
    <col min="8191" max="8193" width="7.28515625" style="2" customWidth="1"/>
    <col min="8194" max="8194" width="5.5703125" style="2" customWidth="1"/>
    <col min="8195" max="8195" width="15.5703125" style="2" customWidth="1"/>
    <col min="8196" max="8196" width="15.42578125" style="2" customWidth="1"/>
    <col min="8197" max="8197" width="14.28515625" style="2" customWidth="1"/>
    <col min="8198" max="8198" width="22.7109375" style="2" customWidth="1"/>
    <col min="8199" max="8440" width="9.140625" style="2"/>
    <col min="8441" max="8441" width="3.140625" style="2" customWidth="1"/>
    <col min="8442" max="8442" width="28.42578125" style="2" customWidth="1"/>
    <col min="8443" max="8443" width="5.85546875" style="2" customWidth="1"/>
    <col min="8444" max="8444" width="6.28515625" style="2" customWidth="1"/>
    <col min="8445" max="8445" width="8.7109375" style="2" customWidth="1"/>
    <col min="8446" max="8446" width="9" style="2" customWidth="1"/>
    <col min="8447" max="8449" width="7.28515625" style="2" customWidth="1"/>
    <col min="8450" max="8450" width="5.5703125" style="2" customWidth="1"/>
    <col min="8451" max="8451" width="15.5703125" style="2" customWidth="1"/>
    <col min="8452" max="8452" width="15.42578125" style="2" customWidth="1"/>
    <col min="8453" max="8453" width="14.28515625" style="2" customWidth="1"/>
    <col min="8454" max="8454" width="22.7109375" style="2" customWidth="1"/>
    <col min="8455" max="8696" width="9.140625" style="2"/>
    <col min="8697" max="8697" width="3.140625" style="2" customWidth="1"/>
    <col min="8698" max="8698" width="28.42578125" style="2" customWidth="1"/>
    <col min="8699" max="8699" width="5.85546875" style="2" customWidth="1"/>
    <col min="8700" max="8700" width="6.28515625" style="2" customWidth="1"/>
    <col min="8701" max="8701" width="8.7109375" style="2" customWidth="1"/>
    <col min="8702" max="8702" width="9" style="2" customWidth="1"/>
    <col min="8703" max="8705" width="7.28515625" style="2" customWidth="1"/>
    <col min="8706" max="8706" width="5.5703125" style="2" customWidth="1"/>
    <col min="8707" max="8707" width="15.5703125" style="2" customWidth="1"/>
    <col min="8708" max="8708" width="15.42578125" style="2" customWidth="1"/>
    <col min="8709" max="8709" width="14.28515625" style="2" customWidth="1"/>
    <col min="8710" max="8710" width="22.7109375" style="2" customWidth="1"/>
    <col min="8711" max="8952" width="9.140625" style="2"/>
    <col min="8953" max="8953" width="3.140625" style="2" customWidth="1"/>
    <col min="8954" max="8954" width="28.42578125" style="2" customWidth="1"/>
    <col min="8955" max="8955" width="5.85546875" style="2" customWidth="1"/>
    <col min="8956" max="8956" width="6.28515625" style="2" customWidth="1"/>
    <col min="8957" max="8957" width="8.7109375" style="2" customWidth="1"/>
    <col min="8958" max="8958" width="9" style="2" customWidth="1"/>
    <col min="8959" max="8961" width="7.28515625" style="2" customWidth="1"/>
    <col min="8962" max="8962" width="5.5703125" style="2" customWidth="1"/>
    <col min="8963" max="8963" width="15.5703125" style="2" customWidth="1"/>
    <col min="8964" max="8964" width="15.42578125" style="2" customWidth="1"/>
    <col min="8965" max="8965" width="14.28515625" style="2" customWidth="1"/>
    <col min="8966" max="8966" width="22.7109375" style="2" customWidth="1"/>
    <col min="8967" max="9208" width="9.140625" style="2"/>
    <col min="9209" max="9209" width="3.140625" style="2" customWidth="1"/>
    <col min="9210" max="9210" width="28.42578125" style="2" customWidth="1"/>
    <col min="9211" max="9211" width="5.85546875" style="2" customWidth="1"/>
    <col min="9212" max="9212" width="6.28515625" style="2" customWidth="1"/>
    <col min="9213" max="9213" width="8.7109375" style="2" customWidth="1"/>
    <col min="9214" max="9214" width="9" style="2" customWidth="1"/>
    <col min="9215" max="9217" width="7.28515625" style="2" customWidth="1"/>
    <col min="9218" max="9218" width="5.5703125" style="2" customWidth="1"/>
    <col min="9219" max="9219" width="15.5703125" style="2" customWidth="1"/>
    <col min="9220" max="9220" width="15.42578125" style="2" customWidth="1"/>
    <col min="9221" max="9221" width="14.28515625" style="2" customWidth="1"/>
    <col min="9222" max="9222" width="22.7109375" style="2" customWidth="1"/>
    <col min="9223" max="9464" width="9.140625" style="2"/>
    <col min="9465" max="9465" width="3.140625" style="2" customWidth="1"/>
    <col min="9466" max="9466" width="28.42578125" style="2" customWidth="1"/>
    <col min="9467" max="9467" width="5.85546875" style="2" customWidth="1"/>
    <col min="9468" max="9468" width="6.28515625" style="2" customWidth="1"/>
    <col min="9469" max="9469" width="8.7109375" style="2" customWidth="1"/>
    <col min="9470" max="9470" width="9" style="2" customWidth="1"/>
    <col min="9471" max="9473" width="7.28515625" style="2" customWidth="1"/>
    <col min="9474" max="9474" width="5.5703125" style="2" customWidth="1"/>
    <col min="9475" max="9475" width="15.5703125" style="2" customWidth="1"/>
    <col min="9476" max="9476" width="15.42578125" style="2" customWidth="1"/>
    <col min="9477" max="9477" width="14.28515625" style="2" customWidth="1"/>
    <col min="9478" max="9478" width="22.7109375" style="2" customWidth="1"/>
    <col min="9479" max="9720" width="9.140625" style="2"/>
    <col min="9721" max="9721" width="3.140625" style="2" customWidth="1"/>
    <col min="9722" max="9722" width="28.42578125" style="2" customWidth="1"/>
    <col min="9723" max="9723" width="5.85546875" style="2" customWidth="1"/>
    <col min="9724" max="9724" width="6.28515625" style="2" customWidth="1"/>
    <col min="9725" max="9725" width="8.7109375" style="2" customWidth="1"/>
    <col min="9726" max="9726" width="9" style="2" customWidth="1"/>
    <col min="9727" max="9729" width="7.28515625" style="2" customWidth="1"/>
    <col min="9730" max="9730" width="5.5703125" style="2" customWidth="1"/>
    <col min="9731" max="9731" width="15.5703125" style="2" customWidth="1"/>
    <col min="9732" max="9732" width="15.42578125" style="2" customWidth="1"/>
    <col min="9733" max="9733" width="14.28515625" style="2" customWidth="1"/>
    <col min="9734" max="9734" width="22.7109375" style="2" customWidth="1"/>
    <col min="9735" max="9976" width="9.140625" style="2"/>
    <col min="9977" max="9977" width="3.140625" style="2" customWidth="1"/>
    <col min="9978" max="9978" width="28.42578125" style="2" customWidth="1"/>
    <col min="9979" max="9979" width="5.85546875" style="2" customWidth="1"/>
    <col min="9980" max="9980" width="6.28515625" style="2" customWidth="1"/>
    <col min="9981" max="9981" width="8.7109375" style="2" customWidth="1"/>
    <col min="9982" max="9982" width="9" style="2" customWidth="1"/>
    <col min="9983" max="9985" width="7.28515625" style="2" customWidth="1"/>
    <col min="9986" max="9986" width="5.5703125" style="2" customWidth="1"/>
    <col min="9987" max="9987" width="15.5703125" style="2" customWidth="1"/>
    <col min="9988" max="9988" width="15.42578125" style="2" customWidth="1"/>
    <col min="9989" max="9989" width="14.28515625" style="2" customWidth="1"/>
    <col min="9990" max="9990" width="22.7109375" style="2" customWidth="1"/>
    <col min="9991" max="10232" width="9.140625" style="2"/>
    <col min="10233" max="10233" width="3.140625" style="2" customWidth="1"/>
    <col min="10234" max="10234" width="28.42578125" style="2" customWidth="1"/>
    <col min="10235" max="10235" width="5.85546875" style="2" customWidth="1"/>
    <col min="10236" max="10236" width="6.28515625" style="2" customWidth="1"/>
    <col min="10237" max="10237" width="8.7109375" style="2" customWidth="1"/>
    <col min="10238" max="10238" width="9" style="2" customWidth="1"/>
    <col min="10239" max="10241" width="7.28515625" style="2" customWidth="1"/>
    <col min="10242" max="10242" width="5.5703125" style="2" customWidth="1"/>
    <col min="10243" max="10243" width="15.5703125" style="2" customWidth="1"/>
    <col min="10244" max="10244" width="15.42578125" style="2" customWidth="1"/>
    <col min="10245" max="10245" width="14.28515625" style="2" customWidth="1"/>
    <col min="10246" max="10246" width="22.7109375" style="2" customWidth="1"/>
    <col min="10247" max="10488" width="9.140625" style="2"/>
    <col min="10489" max="10489" width="3.140625" style="2" customWidth="1"/>
    <col min="10490" max="10490" width="28.42578125" style="2" customWidth="1"/>
    <col min="10491" max="10491" width="5.85546875" style="2" customWidth="1"/>
    <col min="10492" max="10492" width="6.28515625" style="2" customWidth="1"/>
    <col min="10493" max="10493" width="8.7109375" style="2" customWidth="1"/>
    <col min="10494" max="10494" width="9" style="2" customWidth="1"/>
    <col min="10495" max="10497" width="7.28515625" style="2" customWidth="1"/>
    <col min="10498" max="10498" width="5.5703125" style="2" customWidth="1"/>
    <col min="10499" max="10499" width="15.5703125" style="2" customWidth="1"/>
    <col min="10500" max="10500" width="15.42578125" style="2" customWidth="1"/>
    <col min="10501" max="10501" width="14.28515625" style="2" customWidth="1"/>
    <col min="10502" max="10502" width="22.7109375" style="2" customWidth="1"/>
    <col min="10503" max="10744" width="9.140625" style="2"/>
    <col min="10745" max="10745" width="3.140625" style="2" customWidth="1"/>
    <col min="10746" max="10746" width="28.42578125" style="2" customWidth="1"/>
    <col min="10747" max="10747" width="5.85546875" style="2" customWidth="1"/>
    <col min="10748" max="10748" width="6.28515625" style="2" customWidth="1"/>
    <col min="10749" max="10749" width="8.7109375" style="2" customWidth="1"/>
    <col min="10750" max="10750" width="9" style="2" customWidth="1"/>
    <col min="10751" max="10753" width="7.28515625" style="2" customWidth="1"/>
    <col min="10754" max="10754" width="5.5703125" style="2" customWidth="1"/>
    <col min="10755" max="10755" width="15.5703125" style="2" customWidth="1"/>
    <col min="10756" max="10756" width="15.42578125" style="2" customWidth="1"/>
    <col min="10757" max="10757" width="14.28515625" style="2" customWidth="1"/>
    <col min="10758" max="10758" width="22.7109375" style="2" customWidth="1"/>
    <col min="10759" max="11000" width="9.140625" style="2"/>
    <col min="11001" max="11001" width="3.140625" style="2" customWidth="1"/>
    <col min="11002" max="11002" width="28.42578125" style="2" customWidth="1"/>
    <col min="11003" max="11003" width="5.85546875" style="2" customWidth="1"/>
    <col min="11004" max="11004" width="6.28515625" style="2" customWidth="1"/>
    <col min="11005" max="11005" width="8.7109375" style="2" customWidth="1"/>
    <col min="11006" max="11006" width="9" style="2" customWidth="1"/>
    <col min="11007" max="11009" width="7.28515625" style="2" customWidth="1"/>
    <col min="11010" max="11010" width="5.5703125" style="2" customWidth="1"/>
    <col min="11011" max="11011" width="15.5703125" style="2" customWidth="1"/>
    <col min="11012" max="11012" width="15.42578125" style="2" customWidth="1"/>
    <col min="11013" max="11013" width="14.28515625" style="2" customWidth="1"/>
    <col min="11014" max="11014" width="22.7109375" style="2" customWidth="1"/>
    <col min="11015" max="11256" width="9.140625" style="2"/>
    <col min="11257" max="11257" width="3.140625" style="2" customWidth="1"/>
    <col min="11258" max="11258" width="28.42578125" style="2" customWidth="1"/>
    <col min="11259" max="11259" width="5.85546875" style="2" customWidth="1"/>
    <col min="11260" max="11260" width="6.28515625" style="2" customWidth="1"/>
    <col min="11261" max="11261" width="8.7109375" style="2" customWidth="1"/>
    <col min="11262" max="11262" width="9" style="2" customWidth="1"/>
    <col min="11263" max="11265" width="7.28515625" style="2" customWidth="1"/>
    <col min="11266" max="11266" width="5.5703125" style="2" customWidth="1"/>
    <col min="11267" max="11267" width="15.5703125" style="2" customWidth="1"/>
    <col min="11268" max="11268" width="15.42578125" style="2" customWidth="1"/>
    <col min="11269" max="11269" width="14.28515625" style="2" customWidth="1"/>
    <col min="11270" max="11270" width="22.7109375" style="2" customWidth="1"/>
    <col min="11271" max="11512" width="9.140625" style="2"/>
    <col min="11513" max="11513" width="3.140625" style="2" customWidth="1"/>
    <col min="11514" max="11514" width="28.42578125" style="2" customWidth="1"/>
    <col min="11515" max="11515" width="5.85546875" style="2" customWidth="1"/>
    <col min="11516" max="11516" width="6.28515625" style="2" customWidth="1"/>
    <col min="11517" max="11517" width="8.7109375" style="2" customWidth="1"/>
    <col min="11518" max="11518" width="9" style="2" customWidth="1"/>
    <col min="11519" max="11521" width="7.28515625" style="2" customWidth="1"/>
    <col min="11522" max="11522" width="5.5703125" style="2" customWidth="1"/>
    <col min="11523" max="11523" width="15.5703125" style="2" customWidth="1"/>
    <col min="11524" max="11524" width="15.42578125" style="2" customWidth="1"/>
    <col min="11525" max="11525" width="14.28515625" style="2" customWidth="1"/>
    <col min="11526" max="11526" width="22.7109375" style="2" customWidth="1"/>
    <col min="11527" max="11768" width="9.140625" style="2"/>
    <col min="11769" max="11769" width="3.140625" style="2" customWidth="1"/>
    <col min="11770" max="11770" width="28.42578125" style="2" customWidth="1"/>
    <col min="11771" max="11771" width="5.85546875" style="2" customWidth="1"/>
    <col min="11772" max="11772" width="6.28515625" style="2" customWidth="1"/>
    <col min="11773" max="11773" width="8.7109375" style="2" customWidth="1"/>
    <col min="11774" max="11774" width="9" style="2" customWidth="1"/>
    <col min="11775" max="11777" width="7.28515625" style="2" customWidth="1"/>
    <col min="11778" max="11778" width="5.5703125" style="2" customWidth="1"/>
    <col min="11779" max="11779" width="15.5703125" style="2" customWidth="1"/>
    <col min="11780" max="11780" width="15.42578125" style="2" customWidth="1"/>
    <col min="11781" max="11781" width="14.28515625" style="2" customWidth="1"/>
    <col min="11782" max="11782" width="22.7109375" style="2" customWidth="1"/>
    <col min="11783" max="12024" width="9.140625" style="2"/>
    <col min="12025" max="12025" width="3.140625" style="2" customWidth="1"/>
    <col min="12026" max="12026" width="28.42578125" style="2" customWidth="1"/>
    <col min="12027" max="12027" width="5.85546875" style="2" customWidth="1"/>
    <col min="12028" max="12028" width="6.28515625" style="2" customWidth="1"/>
    <col min="12029" max="12029" width="8.7109375" style="2" customWidth="1"/>
    <col min="12030" max="12030" width="9" style="2" customWidth="1"/>
    <col min="12031" max="12033" width="7.28515625" style="2" customWidth="1"/>
    <col min="12034" max="12034" width="5.5703125" style="2" customWidth="1"/>
    <col min="12035" max="12035" width="15.5703125" style="2" customWidth="1"/>
    <col min="12036" max="12036" width="15.42578125" style="2" customWidth="1"/>
    <col min="12037" max="12037" width="14.28515625" style="2" customWidth="1"/>
    <col min="12038" max="12038" width="22.7109375" style="2" customWidth="1"/>
    <col min="12039" max="12280" width="9.140625" style="2"/>
    <col min="12281" max="12281" width="3.140625" style="2" customWidth="1"/>
    <col min="12282" max="12282" width="28.42578125" style="2" customWidth="1"/>
    <col min="12283" max="12283" width="5.85546875" style="2" customWidth="1"/>
    <col min="12284" max="12284" width="6.28515625" style="2" customWidth="1"/>
    <col min="12285" max="12285" width="8.7109375" style="2" customWidth="1"/>
    <col min="12286" max="12286" width="9" style="2" customWidth="1"/>
    <col min="12287" max="12289" width="7.28515625" style="2" customWidth="1"/>
    <col min="12290" max="12290" width="5.5703125" style="2" customWidth="1"/>
    <col min="12291" max="12291" width="15.5703125" style="2" customWidth="1"/>
    <col min="12292" max="12292" width="15.42578125" style="2" customWidth="1"/>
    <col min="12293" max="12293" width="14.28515625" style="2" customWidth="1"/>
    <col min="12294" max="12294" width="22.7109375" style="2" customWidth="1"/>
    <col min="12295" max="12536" width="9.140625" style="2"/>
    <col min="12537" max="12537" width="3.140625" style="2" customWidth="1"/>
    <col min="12538" max="12538" width="28.42578125" style="2" customWidth="1"/>
    <col min="12539" max="12539" width="5.85546875" style="2" customWidth="1"/>
    <col min="12540" max="12540" width="6.28515625" style="2" customWidth="1"/>
    <col min="12541" max="12541" width="8.7109375" style="2" customWidth="1"/>
    <col min="12542" max="12542" width="9" style="2" customWidth="1"/>
    <col min="12543" max="12545" width="7.28515625" style="2" customWidth="1"/>
    <col min="12546" max="12546" width="5.5703125" style="2" customWidth="1"/>
    <col min="12547" max="12547" width="15.5703125" style="2" customWidth="1"/>
    <col min="12548" max="12548" width="15.42578125" style="2" customWidth="1"/>
    <col min="12549" max="12549" width="14.28515625" style="2" customWidth="1"/>
    <col min="12550" max="12550" width="22.7109375" style="2" customWidth="1"/>
    <col min="12551" max="12792" width="9.140625" style="2"/>
    <col min="12793" max="12793" width="3.140625" style="2" customWidth="1"/>
    <col min="12794" max="12794" width="28.42578125" style="2" customWidth="1"/>
    <col min="12795" max="12795" width="5.85546875" style="2" customWidth="1"/>
    <col min="12796" max="12796" width="6.28515625" style="2" customWidth="1"/>
    <col min="12797" max="12797" width="8.7109375" style="2" customWidth="1"/>
    <col min="12798" max="12798" width="9" style="2" customWidth="1"/>
    <col min="12799" max="12801" width="7.28515625" style="2" customWidth="1"/>
    <col min="12802" max="12802" width="5.5703125" style="2" customWidth="1"/>
    <col min="12803" max="12803" width="15.5703125" style="2" customWidth="1"/>
    <col min="12804" max="12804" width="15.42578125" style="2" customWidth="1"/>
    <col min="12805" max="12805" width="14.28515625" style="2" customWidth="1"/>
    <col min="12806" max="12806" width="22.7109375" style="2" customWidth="1"/>
    <col min="12807" max="13048" width="9.140625" style="2"/>
    <col min="13049" max="13049" width="3.140625" style="2" customWidth="1"/>
    <col min="13050" max="13050" width="28.42578125" style="2" customWidth="1"/>
    <col min="13051" max="13051" width="5.85546875" style="2" customWidth="1"/>
    <col min="13052" max="13052" width="6.28515625" style="2" customWidth="1"/>
    <col min="13053" max="13053" width="8.7109375" style="2" customWidth="1"/>
    <col min="13054" max="13054" width="9" style="2" customWidth="1"/>
    <col min="13055" max="13057" width="7.28515625" style="2" customWidth="1"/>
    <col min="13058" max="13058" width="5.5703125" style="2" customWidth="1"/>
    <col min="13059" max="13059" width="15.5703125" style="2" customWidth="1"/>
    <col min="13060" max="13060" width="15.42578125" style="2" customWidth="1"/>
    <col min="13061" max="13061" width="14.28515625" style="2" customWidth="1"/>
    <col min="13062" max="13062" width="22.7109375" style="2" customWidth="1"/>
    <col min="13063" max="13304" width="9.140625" style="2"/>
    <col min="13305" max="13305" width="3.140625" style="2" customWidth="1"/>
    <col min="13306" max="13306" width="28.42578125" style="2" customWidth="1"/>
    <col min="13307" max="13307" width="5.85546875" style="2" customWidth="1"/>
    <col min="13308" max="13308" width="6.28515625" style="2" customWidth="1"/>
    <col min="13309" max="13309" width="8.7109375" style="2" customWidth="1"/>
    <col min="13310" max="13310" width="9" style="2" customWidth="1"/>
    <col min="13311" max="13313" width="7.28515625" style="2" customWidth="1"/>
    <col min="13314" max="13314" width="5.5703125" style="2" customWidth="1"/>
    <col min="13315" max="13315" width="15.5703125" style="2" customWidth="1"/>
    <col min="13316" max="13316" width="15.42578125" style="2" customWidth="1"/>
    <col min="13317" max="13317" width="14.28515625" style="2" customWidth="1"/>
    <col min="13318" max="13318" width="22.7109375" style="2" customWidth="1"/>
    <col min="13319" max="13560" width="9.140625" style="2"/>
    <col min="13561" max="13561" width="3.140625" style="2" customWidth="1"/>
    <col min="13562" max="13562" width="28.42578125" style="2" customWidth="1"/>
    <col min="13563" max="13563" width="5.85546875" style="2" customWidth="1"/>
    <col min="13564" max="13564" width="6.28515625" style="2" customWidth="1"/>
    <col min="13565" max="13565" width="8.7109375" style="2" customWidth="1"/>
    <col min="13566" max="13566" width="9" style="2" customWidth="1"/>
    <col min="13567" max="13569" width="7.28515625" style="2" customWidth="1"/>
    <col min="13570" max="13570" width="5.5703125" style="2" customWidth="1"/>
    <col min="13571" max="13571" width="15.5703125" style="2" customWidth="1"/>
    <col min="13572" max="13572" width="15.42578125" style="2" customWidth="1"/>
    <col min="13573" max="13573" width="14.28515625" style="2" customWidth="1"/>
    <col min="13574" max="13574" width="22.7109375" style="2" customWidth="1"/>
    <col min="13575" max="13816" width="9.140625" style="2"/>
    <col min="13817" max="13817" width="3.140625" style="2" customWidth="1"/>
    <col min="13818" max="13818" width="28.42578125" style="2" customWidth="1"/>
    <col min="13819" max="13819" width="5.85546875" style="2" customWidth="1"/>
    <col min="13820" max="13820" width="6.28515625" style="2" customWidth="1"/>
    <col min="13821" max="13821" width="8.7109375" style="2" customWidth="1"/>
    <col min="13822" max="13822" width="9" style="2" customWidth="1"/>
    <col min="13823" max="13825" width="7.28515625" style="2" customWidth="1"/>
    <col min="13826" max="13826" width="5.5703125" style="2" customWidth="1"/>
    <col min="13827" max="13827" width="15.5703125" style="2" customWidth="1"/>
    <col min="13828" max="13828" width="15.42578125" style="2" customWidth="1"/>
    <col min="13829" max="13829" width="14.28515625" style="2" customWidth="1"/>
    <col min="13830" max="13830" width="22.7109375" style="2" customWidth="1"/>
    <col min="13831" max="14072" width="9.140625" style="2"/>
    <col min="14073" max="14073" width="3.140625" style="2" customWidth="1"/>
    <col min="14074" max="14074" width="28.42578125" style="2" customWidth="1"/>
    <col min="14075" max="14075" width="5.85546875" style="2" customWidth="1"/>
    <col min="14076" max="14076" width="6.28515625" style="2" customWidth="1"/>
    <col min="14077" max="14077" width="8.7109375" style="2" customWidth="1"/>
    <col min="14078" max="14078" width="9" style="2" customWidth="1"/>
    <col min="14079" max="14081" width="7.28515625" style="2" customWidth="1"/>
    <col min="14082" max="14082" width="5.5703125" style="2" customWidth="1"/>
    <col min="14083" max="14083" width="15.5703125" style="2" customWidth="1"/>
    <col min="14084" max="14084" width="15.42578125" style="2" customWidth="1"/>
    <col min="14085" max="14085" width="14.28515625" style="2" customWidth="1"/>
    <col min="14086" max="14086" width="22.7109375" style="2" customWidth="1"/>
    <col min="14087" max="14328" width="9.140625" style="2"/>
    <col min="14329" max="14329" width="3.140625" style="2" customWidth="1"/>
    <col min="14330" max="14330" width="28.42578125" style="2" customWidth="1"/>
    <col min="14331" max="14331" width="5.85546875" style="2" customWidth="1"/>
    <col min="14332" max="14332" width="6.28515625" style="2" customWidth="1"/>
    <col min="14333" max="14333" width="8.7109375" style="2" customWidth="1"/>
    <col min="14334" max="14334" width="9" style="2" customWidth="1"/>
    <col min="14335" max="14337" width="7.28515625" style="2" customWidth="1"/>
    <col min="14338" max="14338" width="5.5703125" style="2" customWidth="1"/>
    <col min="14339" max="14339" width="15.5703125" style="2" customWidth="1"/>
    <col min="14340" max="14340" width="15.42578125" style="2" customWidth="1"/>
    <col min="14341" max="14341" width="14.28515625" style="2" customWidth="1"/>
    <col min="14342" max="14342" width="22.7109375" style="2" customWidth="1"/>
    <col min="14343" max="14584" width="9.140625" style="2"/>
    <col min="14585" max="14585" width="3.140625" style="2" customWidth="1"/>
    <col min="14586" max="14586" width="28.42578125" style="2" customWidth="1"/>
    <col min="14587" max="14587" width="5.85546875" style="2" customWidth="1"/>
    <col min="14588" max="14588" width="6.28515625" style="2" customWidth="1"/>
    <col min="14589" max="14589" width="8.7109375" style="2" customWidth="1"/>
    <col min="14590" max="14590" width="9" style="2" customWidth="1"/>
    <col min="14591" max="14593" width="7.28515625" style="2" customWidth="1"/>
    <col min="14594" max="14594" width="5.5703125" style="2" customWidth="1"/>
    <col min="14595" max="14595" width="15.5703125" style="2" customWidth="1"/>
    <col min="14596" max="14596" width="15.42578125" style="2" customWidth="1"/>
    <col min="14597" max="14597" width="14.28515625" style="2" customWidth="1"/>
    <col min="14598" max="14598" width="22.7109375" style="2" customWidth="1"/>
    <col min="14599" max="14840" width="9.140625" style="2"/>
    <col min="14841" max="14841" width="3.140625" style="2" customWidth="1"/>
    <col min="14842" max="14842" width="28.42578125" style="2" customWidth="1"/>
    <col min="14843" max="14843" width="5.85546875" style="2" customWidth="1"/>
    <col min="14844" max="14844" width="6.28515625" style="2" customWidth="1"/>
    <col min="14845" max="14845" width="8.7109375" style="2" customWidth="1"/>
    <col min="14846" max="14846" width="9" style="2" customWidth="1"/>
    <col min="14847" max="14849" width="7.28515625" style="2" customWidth="1"/>
    <col min="14850" max="14850" width="5.5703125" style="2" customWidth="1"/>
    <col min="14851" max="14851" width="15.5703125" style="2" customWidth="1"/>
    <col min="14852" max="14852" width="15.42578125" style="2" customWidth="1"/>
    <col min="14853" max="14853" width="14.28515625" style="2" customWidth="1"/>
    <col min="14854" max="14854" width="22.7109375" style="2" customWidth="1"/>
    <col min="14855" max="15096" width="9.140625" style="2"/>
    <col min="15097" max="15097" width="3.140625" style="2" customWidth="1"/>
    <col min="15098" max="15098" width="28.42578125" style="2" customWidth="1"/>
    <col min="15099" max="15099" width="5.85546875" style="2" customWidth="1"/>
    <col min="15100" max="15100" width="6.28515625" style="2" customWidth="1"/>
    <col min="15101" max="15101" width="8.7109375" style="2" customWidth="1"/>
    <col min="15102" max="15102" width="9" style="2" customWidth="1"/>
    <col min="15103" max="15105" width="7.28515625" style="2" customWidth="1"/>
    <col min="15106" max="15106" width="5.5703125" style="2" customWidth="1"/>
    <col min="15107" max="15107" width="15.5703125" style="2" customWidth="1"/>
    <col min="15108" max="15108" width="15.42578125" style="2" customWidth="1"/>
    <col min="15109" max="15109" width="14.28515625" style="2" customWidth="1"/>
    <col min="15110" max="15110" width="22.7109375" style="2" customWidth="1"/>
    <col min="15111" max="15352" width="9.140625" style="2"/>
    <col min="15353" max="15353" width="3.140625" style="2" customWidth="1"/>
    <col min="15354" max="15354" width="28.42578125" style="2" customWidth="1"/>
    <col min="15355" max="15355" width="5.85546875" style="2" customWidth="1"/>
    <col min="15356" max="15356" width="6.28515625" style="2" customWidth="1"/>
    <col min="15357" max="15357" width="8.7109375" style="2" customWidth="1"/>
    <col min="15358" max="15358" width="9" style="2" customWidth="1"/>
    <col min="15359" max="15361" width="7.28515625" style="2" customWidth="1"/>
    <col min="15362" max="15362" width="5.5703125" style="2" customWidth="1"/>
    <col min="15363" max="15363" width="15.5703125" style="2" customWidth="1"/>
    <col min="15364" max="15364" width="15.42578125" style="2" customWidth="1"/>
    <col min="15365" max="15365" width="14.28515625" style="2" customWidth="1"/>
    <col min="15366" max="15366" width="22.7109375" style="2" customWidth="1"/>
    <col min="15367" max="15608" width="9.140625" style="2"/>
    <col min="15609" max="15609" width="3.140625" style="2" customWidth="1"/>
    <col min="15610" max="15610" width="28.42578125" style="2" customWidth="1"/>
    <col min="15611" max="15611" width="5.85546875" style="2" customWidth="1"/>
    <col min="15612" max="15612" width="6.28515625" style="2" customWidth="1"/>
    <col min="15613" max="15613" width="8.7109375" style="2" customWidth="1"/>
    <col min="15614" max="15614" width="9" style="2" customWidth="1"/>
    <col min="15615" max="15617" width="7.28515625" style="2" customWidth="1"/>
    <col min="15618" max="15618" width="5.5703125" style="2" customWidth="1"/>
    <col min="15619" max="15619" width="15.5703125" style="2" customWidth="1"/>
    <col min="15620" max="15620" width="15.42578125" style="2" customWidth="1"/>
    <col min="15621" max="15621" width="14.28515625" style="2" customWidth="1"/>
    <col min="15622" max="15622" width="22.7109375" style="2" customWidth="1"/>
    <col min="15623" max="15864" width="9.140625" style="2"/>
    <col min="15865" max="15865" width="3.140625" style="2" customWidth="1"/>
    <col min="15866" max="15866" width="28.42578125" style="2" customWidth="1"/>
    <col min="15867" max="15867" width="5.85546875" style="2" customWidth="1"/>
    <col min="15868" max="15868" width="6.28515625" style="2" customWidth="1"/>
    <col min="15869" max="15869" width="8.7109375" style="2" customWidth="1"/>
    <col min="15870" max="15870" width="9" style="2" customWidth="1"/>
    <col min="15871" max="15873" width="7.28515625" style="2" customWidth="1"/>
    <col min="15874" max="15874" width="5.5703125" style="2" customWidth="1"/>
    <col min="15875" max="15875" width="15.5703125" style="2" customWidth="1"/>
    <col min="15876" max="15876" width="15.42578125" style="2" customWidth="1"/>
    <col min="15877" max="15877" width="14.28515625" style="2" customWidth="1"/>
    <col min="15878" max="15878" width="22.7109375" style="2" customWidth="1"/>
    <col min="15879" max="16120" width="9.140625" style="2"/>
    <col min="16121" max="16121" width="3.140625" style="2" customWidth="1"/>
    <col min="16122" max="16122" width="28.42578125" style="2" customWidth="1"/>
    <col min="16123" max="16123" width="5.85546875" style="2" customWidth="1"/>
    <col min="16124" max="16124" width="6.28515625" style="2" customWidth="1"/>
    <col min="16125" max="16125" width="8.7109375" style="2" customWidth="1"/>
    <col min="16126" max="16126" width="9" style="2" customWidth="1"/>
    <col min="16127" max="16129" width="7.28515625" style="2" customWidth="1"/>
    <col min="16130" max="16130" width="5.5703125" style="2" customWidth="1"/>
    <col min="16131" max="16131" width="15.5703125" style="2" customWidth="1"/>
    <col min="16132" max="16132" width="15.42578125" style="2" customWidth="1"/>
    <col min="16133" max="16133" width="14.28515625" style="2" customWidth="1"/>
    <col min="16134" max="16134" width="22.7109375" style="2" customWidth="1"/>
    <col min="16135" max="16384" width="9.140625" style="2"/>
  </cols>
  <sheetData>
    <row r="1" spans="1:19" ht="33.75" customHeight="1" x14ac:dyDescent="0.2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9" customFormat="1" ht="34.5" customHeight="1" x14ac:dyDescent="0.2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customFormat="1" ht="36.75" customHeight="1" x14ac:dyDescent="0.25">
      <c r="A3" s="30" t="s">
        <v>56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customFormat="1" ht="18" customHeight="1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 t="s">
        <v>3</v>
      </c>
      <c r="J4" s="27"/>
      <c r="K4" s="27"/>
      <c r="L4" s="27"/>
      <c r="M4" s="27"/>
      <c r="N4" s="27"/>
      <c r="O4" s="27"/>
      <c r="P4" s="27"/>
      <c r="Q4" s="27"/>
      <c r="R4" s="29"/>
      <c r="S4" s="29"/>
    </row>
    <row r="5" spans="1:19" customFormat="1" ht="18" customHeight="1" x14ac:dyDescent="0.25">
      <c r="A5" s="27" t="s">
        <v>8</v>
      </c>
      <c r="B5" s="27"/>
      <c r="C5" s="27"/>
      <c r="D5" s="27"/>
      <c r="E5" s="27"/>
      <c r="F5" s="27"/>
      <c r="G5" s="27"/>
      <c r="H5" s="27"/>
      <c r="I5" s="27" t="s">
        <v>9</v>
      </c>
      <c r="J5" s="27"/>
      <c r="K5" s="27"/>
      <c r="L5" s="27"/>
      <c r="M5" s="27"/>
      <c r="N5" s="27"/>
      <c r="O5" s="27"/>
      <c r="P5" s="27"/>
      <c r="Q5" s="27"/>
      <c r="R5" s="29"/>
      <c r="S5" s="29"/>
    </row>
    <row r="6" spans="1:19" customFormat="1" ht="33" customHeight="1" x14ac:dyDescent="0.25">
      <c r="A6" s="28" t="s">
        <v>4</v>
      </c>
      <c r="B6" s="28"/>
      <c r="C6" s="28"/>
      <c r="D6" s="28"/>
      <c r="E6" s="28"/>
      <c r="F6" s="28"/>
      <c r="G6" s="28"/>
      <c r="H6" s="28"/>
      <c r="I6" s="34" t="s">
        <v>5</v>
      </c>
      <c r="J6" s="34"/>
      <c r="K6" s="34"/>
      <c r="L6" s="34"/>
      <c r="M6" s="34"/>
      <c r="N6" s="34"/>
      <c r="O6" s="34"/>
      <c r="P6" s="34"/>
      <c r="Q6" s="34"/>
      <c r="R6" s="29"/>
      <c r="S6" s="29"/>
    </row>
    <row r="7" spans="1:19" customFormat="1" ht="15" x14ac:dyDescent="0.25"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9" customFormat="1" ht="61.5" customHeight="1" x14ac:dyDescent="0.25">
      <c r="A8" s="35" t="s">
        <v>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33"/>
      <c r="S8" s="33"/>
    </row>
    <row r="9" spans="1:19" customFormat="1" ht="15" x14ac:dyDescent="0.25">
      <c r="B9" s="9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9" customFormat="1" ht="15" customHeight="1" x14ac:dyDescent="0.25">
      <c r="A10" s="26" t="s">
        <v>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9" customFormat="1" ht="59.25" customHeight="1" thickBot="1" x14ac:dyDescent="0.3">
      <c r="A11" s="12" t="s">
        <v>25</v>
      </c>
      <c r="B11" s="12" t="s">
        <v>30</v>
      </c>
      <c r="C11" s="12" t="s">
        <v>0</v>
      </c>
      <c r="D11" s="12" t="s">
        <v>24</v>
      </c>
      <c r="E11" s="13" t="s">
        <v>23</v>
      </c>
      <c r="F11" s="14" t="s">
        <v>22</v>
      </c>
      <c r="G11" s="14" t="s">
        <v>21</v>
      </c>
      <c r="H11" s="14" t="s">
        <v>20</v>
      </c>
      <c r="I11" s="14" t="s">
        <v>19</v>
      </c>
      <c r="J11" s="14" t="s">
        <v>18</v>
      </c>
      <c r="K11" s="15" t="s">
        <v>17</v>
      </c>
      <c r="L11" s="16" t="s">
        <v>26</v>
      </c>
      <c r="M11" s="13" t="s">
        <v>10</v>
      </c>
      <c r="N11" s="16" t="s">
        <v>16</v>
      </c>
      <c r="O11" s="15" t="s">
        <v>15</v>
      </c>
      <c r="P11" s="15" t="s">
        <v>14</v>
      </c>
      <c r="Q11" s="17" t="s">
        <v>13</v>
      </c>
      <c r="R11" s="13" t="s">
        <v>12</v>
      </c>
      <c r="S11" s="13" t="s">
        <v>11</v>
      </c>
    </row>
    <row r="12" spans="1:19" customFormat="1" ht="153" x14ac:dyDescent="0.25">
      <c r="A12" s="43">
        <v>1</v>
      </c>
      <c r="B12" s="45" t="s">
        <v>31</v>
      </c>
      <c r="C12" s="45" t="s">
        <v>33</v>
      </c>
      <c r="D12" s="61" t="s">
        <v>34</v>
      </c>
      <c r="E12" s="69" t="s">
        <v>35</v>
      </c>
      <c r="F12" s="62" t="s">
        <v>36</v>
      </c>
      <c r="G12" s="62" t="s">
        <v>37</v>
      </c>
      <c r="H12" s="80" t="s">
        <v>46</v>
      </c>
      <c r="I12" s="80" t="s">
        <v>47</v>
      </c>
      <c r="J12" s="80" t="s">
        <v>48</v>
      </c>
      <c r="K12" s="60">
        <f t="shared" ref="K12:K17" si="0">N12*L12</f>
        <v>4910</v>
      </c>
      <c r="L12" s="70" t="s">
        <v>28</v>
      </c>
      <c r="M12" s="70" t="s">
        <v>27</v>
      </c>
      <c r="N12" s="60">
        <v>4910</v>
      </c>
      <c r="O12" s="90">
        <f>ROUND(AVERAGE(N12,N13,N14),2)</f>
        <v>4870.2299999999996</v>
      </c>
      <c r="P12" s="40">
        <v>1</v>
      </c>
      <c r="Q12" s="50">
        <v>4870.2299999999996</v>
      </c>
      <c r="R12" s="53">
        <f>((MAX(N12,N13,N14))*100/(MIN(N12,N13,N14)))-100</f>
        <v>21.69</v>
      </c>
      <c r="S12" s="56" t="str">
        <f>IF(R12&lt;25,"однороден",IF(R12&gt;25,"неоднороден"))</f>
        <v>однороден</v>
      </c>
    </row>
    <row r="13" spans="1:19" customFormat="1" ht="153" x14ac:dyDescent="0.25">
      <c r="A13" s="43"/>
      <c r="B13" s="46"/>
      <c r="C13" s="46"/>
      <c r="D13" s="63" t="s">
        <v>38</v>
      </c>
      <c r="E13" s="64" t="s">
        <v>39</v>
      </c>
      <c r="F13" s="65" t="s">
        <v>40</v>
      </c>
      <c r="G13" s="65" t="s">
        <v>41</v>
      </c>
      <c r="H13" s="81" t="s">
        <v>49</v>
      </c>
      <c r="I13" s="81" t="s">
        <v>50</v>
      </c>
      <c r="J13" s="81" t="s">
        <v>51</v>
      </c>
      <c r="K13" s="86">
        <f t="shared" si="0"/>
        <v>4375.8</v>
      </c>
      <c r="L13" s="87" t="s">
        <v>28</v>
      </c>
      <c r="M13" s="87" t="s">
        <v>27</v>
      </c>
      <c r="N13" s="86">
        <v>4375.8</v>
      </c>
      <c r="O13" s="91"/>
      <c r="P13" s="48"/>
      <c r="Q13" s="51"/>
      <c r="R13" s="54"/>
      <c r="S13" s="57"/>
    </row>
    <row r="14" spans="1:19" customFormat="1" ht="128.25" thickBot="1" x14ac:dyDescent="0.3">
      <c r="A14" s="44"/>
      <c r="B14" s="47"/>
      <c r="C14" s="47"/>
      <c r="D14" s="66" t="s">
        <v>42</v>
      </c>
      <c r="E14" s="67" t="s">
        <v>43</v>
      </c>
      <c r="F14" s="68" t="s">
        <v>44</v>
      </c>
      <c r="G14" s="68" t="s">
        <v>45</v>
      </c>
      <c r="H14" s="82" t="s">
        <v>52</v>
      </c>
      <c r="I14" s="82" t="s">
        <v>53</v>
      </c>
      <c r="J14" s="82" t="s">
        <v>54</v>
      </c>
      <c r="K14" s="88">
        <f t="shared" si="0"/>
        <v>159746.4</v>
      </c>
      <c r="L14" s="89" t="s">
        <v>55</v>
      </c>
      <c r="M14" s="89" t="s">
        <v>27</v>
      </c>
      <c r="N14" s="88">
        <v>5324.88</v>
      </c>
      <c r="O14" s="92"/>
      <c r="P14" s="49"/>
      <c r="Q14" s="52"/>
      <c r="R14" s="55"/>
      <c r="S14" s="58"/>
    </row>
    <row r="15" spans="1:19" customFormat="1" ht="153" x14ac:dyDescent="0.25">
      <c r="A15" s="45">
        <v>2</v>
      </c>
      <c r="B15" s="45" t="s">
        <v>32</v>
      </c>
      <c r="C15" s="45" t="s">
        <v>33</v>
      </c>
      <c r="D15" s="71" t="s">
        <v>34</v>
      </c>
      <c r="E15" s="79" t="s">
        <v>35</v>
      </c>
      <c r="F15" s="72" t="s">
        <v>36</v>
      </c>
      <c r="G15" s="72" t="s">
        <v>37</v>
      </c>
      <c r="H15" s="83" t="s">
        <v>46</v>
      </c>
      <c r="I15" s="83" t="s">
        <v>47</v>
      </c>
      <c r="J15" s="83" t="s">
        <v>48</v>
      </c>
      <c r="K15" s="60">
        <f t="shared" si="0"/>
        <v>4910</v>
      </c>
      <c r="L15" s="70" t="s">
        <v>28</v>
      </c>
      <c r="M15" s="70" t="s">
        <v>27</v>
      </c>
      <c r="N15" s="60">
        <v>4910</v>
      </c>
      <c r="O15" s="90">
        <f>ROUND(AVERAGE(N15,N16,N17),2)</f>
        <v>4870.2299999999996</v>
      </c>
      <c r="P15" s="40">
        <v>1</v>
      </c>
      <c r="Q15" s="50">
        <v>4870.2299999999996</v>
      </c>
      <c r="R15" s="53">
        <f>((MAX(N15,N16,N17))*100/(MIN(N15,N16,N17)))-100</f>
        <v>21.69</v>
      </c>
      <c r="S15" s="56" t="str">
        <f>IF(R15&lt;25,"однороден",IF(R15&gt;25,"неоднороден"))</f>
        <v>однороден</v>
      </c>
    </row>
    <row r="16" spans="1:19" customFormat="1" ht="153" x14ac:dyDescent="0.25">
      <c r="A16" s="46"/>
      <c r="B16" s="46"/>
      <c r="C16" s="46"/>
      <c r="D16" s="73" t="s">
        <v>38</v>
      </c>
      <c r="E16" s="74" t="s">
        <v>39</v>
      </c>
      <c r="F16" s="75" t="s">
        <v>40</v>
      </c>
      <c r="G16" s="75" t="s">
        <v>41</v>
      </c>
      <c r="H16" s="84" t="s">
        <v>49</v>
      </c>
      <c r="I16" s="84" t="s">
        <v>50</v>
      </c>
      <c r="J16" s="84" t="s">
        <v>51</v>
      </c>
      <c r="K16" s="86">
        <f t="shared" si="0"/>
        <v>4375.8</v>
      </c>
      <c r="L16" s="87" t="s">
        <v>28</v>
      </c>
      <c r="M16" s="87" t="s">
        <v>27</v>
      </c>
      <c r="N16" s="86">
        <v>4375.8</v>
      </c>
      <c r="O16" s="91"/>
      <c r="P16" s="48"/>
      <c r="Q16" s="51"/>
      <c r="R16" s="54"/>
      <c r="S16" s="57"/>
    </row>
    <row r="17" spans="1:19" customFormat="1" ht="128.25" thickBot="1" x14ac:dyDescent="0.3">
      <c r="A17" s="47"/>
      <c r="B17" s="47"/>
      <c r="C17" s="47"/>
      <c r="D17" s="76" t="s">
        <v>42</v>
      </c>
      <c r="E17" s="77" t="s">
        <v>43</v>
      </c>
      <c r="F17" s="78" t="s">
        <v>44</v>
      </c>
      <c r="G17" s="78" t="s">
        <v>45</v>
      </c>
      <c r="H17" s="85" t="s">
        <v>52</v>
      </c>
      <c r="I17" s="85" t="s">
        <v>53</v>
      </c>
      <c r="J17" s="85" t="s">
        <v>54</v>
      </c>
      <c r="K17" s="88">
        <f t="shared" si="0"/>
        <v>159746.4</v>
      </c>
      <c r="L17" s="89" t="s">
        <v>55</v>
      </c>
      <c r="M17" s="89" t="s">
        <v>27</v>
      </c>
      <c r="N17" s="88">
        <v>5324.88</v>
      </c>
      <c r="O17" s="92"/>
      <c r="P17" s="49"/>
      <c r="Q17" s="52"/>
      <c r="R17" s="55"/>
      <c r="S17" s="58"/>
    </row>
    <row r="18" spans="1:19" ht="24.75" customHeight="1" thickBot="1" x14ac:dyDescent="0.25">
      <c r="A18" s="41" t="s">
        <v>29</v>
      </c>
      <c r="B18" s="42"/>
      <c r="C18" s="59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20">
        <f>SUM(Q12:Q17)</f>
        <v>9740.4599999999991</v>
      </c>
      <c r="R18" s="19"/>
      <c r="S18" s="18"/>
    </row>
    <row r="19" spans="1:19" ht="69.75" customHeight="1" thickBot="1" x14ac:dyDescent="0.3">
      <c r="A19" s="36" t="s">
        <v>57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  <c r="S19" s="39"/>
    </row>
    <row r="21" spans="1:19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3"/>
      <c r="N21" s="3"/>
      <c r="O21" s="3"/>
    </row>
    <row r="22" spans="1:19" x14ac:dyDescent="0.2">
      <c r="A22" s="21"/>
      <c r="B22" s="21"/>
      <c r="C22" s="21"/>
      <c r="D22" s="22"/>
      <c r="E22" s="22"/>
      <c r="F22" s="22"/>
      <c r="G22" s="22"/>
      <c r="H22" s="22"/>
      <c r="I22" s="4"/>
      <c r="J22" s="4"/>
      <c r="K22" s="8"/>
      <c r="L22" s="6"/>
      <c r="M22" s="6"/>
      <c r="N22" s="22"/>
      <c r="O22" s="22"/>
    </row>
    <row r="23" spans="1:19" x14ac:dyDescent="0.2">
      <c r="A23" s="21"/>
      <c r="B23" s="21"/>
      <c r="C23" s="21"/>
      <c r="D23" s="21"/>
      <c r="E23" s="21"/>
      <c r="F23" s="21"/>
      <c r="G23" s="21"/>
      <c r="H23" s="21"/>
      <c r="I23" s="21"/>
      <c r="J23" s="5"/>
      <c r="K23" s="6"/>
      <c r="L23" s="7"/>
      <c r="M23" s="6"/>
      <c r="N23" s="22"/>
      <c r="O23" s="22"/>
    </row>
    <row r="24" spans="1:19" ht="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</sheetData>
  <mergeCells count="34">
    <mergeCell ref="A15:A17"/>
    <mergeCell ref="B15:B17"/>
    <mergeCell ref="O15:O17"/>
    <mergeCell ref="C15:C17"/>
    <mergeCell ref="R12:R14"/>
    <mergeCell ref="S12:S14"/>
    <mergeCell ref="R15:R17"/>
    <mergeCell ref="S15:S17"/>
    <mergeCell ref="A12:A14"/>
    <mergeCell ref="B12:B14"/>
    <mergeCell ref="P12:P14"/>
    <mergeCell ref="P15:P17"/>
    <mergeCell ref="Q15:Q17"/>
    <mergeCell ref="O12:O14"/>
    <mergeCell ref="Q12:Q14"/>
    <mergeCell ref="C12:C14"/>
    <mergeCell ref="A19:S19"/>
    <mergeCell ref="A18:P18"/>
    <mergeCell ref="A1:Q1"/>
    <mergeCell ref="A10:P10"/>
    <mergeCell ref="A4:H4"/>
    <mergeCell ref="A6:H6"/>
    <mergeCell ref="A5:H5"/>
    <mergeCell ref="I4:S4"/>
    <mergeCell ref="A3:S3"/>
    <mergeCell ref="A2:S2"/>
    <mergeCell ref="I5:S5"/>
    <mergeCell ref="I6:S6"/>
    <mergeCell ref="A8:S8"/>
    <mergeCell ref="A23:I23"/>
    <mergeCell ref="N23:O23"/>
    <mergeCell ref="A21:L21"/>
    <mergeCell ref="A22:H22"/>
    <mergeCell ref="N22:O22"/>
  </mergeCells>
  <hyperlinks>
    <hyperlink ref="E12" r:id="rId1" xr:uid="{00000000-0004-0000-0000-000000000000}"/>
    <hyperlink ref="E13" r:id="rId2" xr:uid="{00000000-0004-0000-0000-000001000000}"/>
    <hyperlink ref="E14" r:id="rId3" xr:uid="{00000000-0004-0000-0000-000002000000}"/>
    <hyperlink ref="E15" r:id="rId4" xr:uid="{00000000-0004-0000-0000-000000000000}"/>
    <hyperlink ref="E16" r:id="rId5" xr:uid="{00000000-0004-0000-0000-000001000000}"/>
    <hyperlink ref="E17" r:id="rId6" xr:uid="{00000000-0004-0000-0000-000002000000}"/>
  </hyperlinks>
  <pageMargins left="0.7" right="0.7" top="0.75" bottom="0.75" header="0.3" footer="0.3"/>
  <pageSetup paperSize="9" scale="55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2026-09-02T07:27:15Z</dcterms:modified>
</cp:coreProperties>
</file>