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3\Desktop\"/>
    </mc:Choice>
  </mc:AlternateContent>
  <bookViews>
    <workbookView xWindow="0" yWindow="0" windowWidth="27690" windowHeight="11145" activeTab="1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fullPrecision="0"/>
</workbook>
</file>

<file path=xl/calcChain.xml><?xml version="1.0" encoding="utf-8"?>
<calcChain xmlns="http://schemas.openxmlformats.org/spreadsheetml/2006/main">
  <c r="F11" i="1" l="1"/>
  <c r="E11" i="1"/>
  <c r="D11" i="1"/>
  <c r="L10" i="1" l="1"/>
  <c r="G10" i="1"/>
  <c r="J10" i="1" s="1"/>
  <c r="K10" i="1" s="1"/>
  <c r="N10" i="1" s="1"/>
  <c r="N12" i="1" s="1"/>
  <c r="M10" i="1" l="1"/>
</calcChain>
</file>

<file path=xl/sharedStrings.xml><?xml version="1.0" encoding="utf-8"?>
<sst xmlns="http://schemas.openxmlformats.org/spreadsheetml/2006/main" count="40" uniqueCount="38">
  <si>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</si>
  <si>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</si>
  <si>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</si>
  <si>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</si>
  <si>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</si>
  <si>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</si>
  <si>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</si>
  <si>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</si>
  <si>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</si>
  <si>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</si>
  <si>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</si>
  <si>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</si>
  <si>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</si>
  <si>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</si>
  <si>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</si>
  <si>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</si>
  <si>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</si>
  <si>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</si>
  <si>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</si>
  <si>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</si>
  <si>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</si>
  <si>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</si>
  <si>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</si>
  <si>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</si>
  <si>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</si>
  <si>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</si>
  <si>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</si>
  <si>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</si>
  <si>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</si>
  <si>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</si>
  <si>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  <family val="1"/>
        <charset val="204"/>
      </rPr>
      <t>(</t>
    </r>
    <r>
      <rPr>
        <b/>
        <i/>
        <sz val="12"/>
        <color indexed="2"/>
        <rFont val="Times New Roman"/>
        <family val="1"/>
        <charset val="204"/>
      </rPr>
      <t>п.3.7.1</t>
    </r>
    <r>
      <rPr>
        <i/>
        <sz val="12"/>
        <rFont val="Times New Roman"/>
        <family val="1"/>
        <charset val="204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</si>
  <si>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</si>
  <si>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</si>
  <si>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Услуги по проведению планово-профилактического и технического обслуживания рентгенофлуоресцентного спектрометра "AXIOS ADVANCED"</t>
  </si>
  <si>
    <t>33.12.29.900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</si>
  <si>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90 000 (Девяносто тысяч) рублей 00 коп.  ,в т. ч. НДС 20%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О.С. Щелочкова                                                                                                                                          02.07.2025г.</t>
    </r>
  </si>
  <si>
    <t>Специалист по закупкам</t>
  </si>
  <si>
    <t>___________ /Щелочкова О.С.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</si>
</sst>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indexed="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11</xdr:row>
      <xdr:rowOff>38100</xdr:rowOff>
    </xdr:from>
    <xdr:to>
      <xdr:col>12</xdr:col>
      <xdr:colOff>575308</xdr:colOff>
      <xdr:row>11</xdr:row>
      <xdr:rowOff>333375</xdr:rowOff>
    </xdr:to>
    <xdr:pic>
      <xdr:nvPicPr>
        <xdr:cNvPr id="19110" name="Picture 1" descr="C:\Temp\KClipboardExport\7d4qbwfz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22</xdr:row>
      <xdr:rowOff>101592</xdr:rowOff>
    </xdr:from>
    <xdr:to>
      <xdr:col>1</xdr:col>
      <xdr:colOff>1690497</xdr:colOff>
      <xdr:row>26</xdr:row>
      <xdr:rowOff>57143</xdr:rowOff>
    </xdr:to>
    <xdr:pic>
      <xdr:nvPicPr>
        <xdr:cNvPr id="19122" name="Picture 690" descr="http://naiz.org/fz44/nmc/nmck.png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5"/>
  <sheetViews>
    <sheetView zoomScale="90" workbookViewId="0">
      <selection activeCell="D4" sqref="D4:H4"/>
    </sheetView>
  </sheetViews>
  <sheetFormatPr defaultColWidth="9.140625" defaultRowHeight="12.75" x14ac:dyDescent="0.25"/>
  <cols>
    <col min="1" max="1" width="6.42578125" style="1" customWidth="1"/>
    <col min="2" max="3" width="27.42578125" style="1" customWidth="1"/>
    <col min="4" max="4" width="12.42578125" style="1" customWidth="1"/>
    <col min="5" max="5" width="13.710937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53" t="s">
        <v>0</v>
      </c>
      <c r="J3" s="53"/>
      <c r="K3" s="53"/>
      <c r="L3" s="53"/>
      <c r="M3" s="53"/>
      <c r="N3" s="53"/>
    </row>
    <row r="4" spans="1:14" ht="75.75" customHeight="1" x14ac:dyDescent="0.25">
      <c r="A4" s="54" t="s">
        <v>1</v>
      </c>
      <c r="B4" s="54"/>
      <c r="C4" s="7"/>
      <c r="D4" s="55" t="s">
        <v>33</v>
      </c>
      <c r="E4" s="56"/>
      <c r="F4" s="56"/>
      <c r="G4" s="56"/>
      <c r="H4" s="56"/>
      <c r="I4" s="8"/>
      <c r="J4" s="8"/>
      <c r="K4" s="8"/>
      <c r="L4" s="8"/>
      <c r="M4" s="8"/>
    </row>
    <row r="5" spans="1:14" ht="28.5" customHeight="1" x14ac:dyDescent="0.25">
      <c r="A5" s="54" t="s">
        <v>2</v>
      </c>
      <c r="B5" s="54"/>
      <c r="C5" s="7"/>
      <c r="D5" s="56" t="s">
        <v>3</v>
      </c>
      <c r="E5" s="56"/>
      <c r="F5" s="56"/>
      <c r="G5" s="56"/>
      <c r="H5" s="56"/>
      <c r="I5" s="8"/>
      <c r="J5" s="8"/>
      <c r="K5" s="8"/>
      <c r="L5" s="8"/>
      <c r="M5" s="8"/>
    </row>
    <row r="6" spans="1:14" ht="19.5" customHeight="1" x14ac:dyDescent="0.25">
      <c r="A6" s="54" t="s">
        <v>4</v>
      </c>
      <c r="B6" s="54"/>
      <c r="C6" s="9"/>
      <c r="D6" s="57"/>
      <c r="E6" s="57"/>
      <c r="F6" s="57"/>
      <c r="G6" s="57"/>
      <c r="H6" s="57"/>
      <c r="I6" s="8"/>
      <c r="J6" s="10"/>
      <c r="K6" s="8"/>
      <c r="L6" s="8"/>
      <c r="M6" s="8"/>
    </row>
    <row r="7" spans="1:14" ht="75" customHeight="1" x14ac:dyDescent="0.25">
      <c r="A7" s="58" t="s">
        <v>5</v>
      </c>
      <c r="B7" s="60" t="s">
        <v>6</v>
      </c>
      <c r="C7" s="11"/>
      <c r="D7" s="62" t="s">
        <v>7</v>
      </c>
      <c r="E7" s="63"/>
      <c r="F7" s="63"/>
      <c r="G7" s="64"/>
      <c r="H7" s="60" t="s">
        <v>8</v>
      </c>
      <c r="I7" s="60" t="s">
        <v>9</v>
      </c>
      <c r="J7" s="67" t="s">
        <v>10</v>
      </c>
      <c r="K7" s="67"/>
      <c r="L7" s="68"/>
      <c r="M7" s="68"/>
      <c r="N7" s="13" t="s">
        <v>11</v>
      </c>
    </row>
    <row r="8" spans="1:14" ht="102.75" customHeight="1" x14ac:dyDescent="0.25">
      <c r="A8" s="59"/>
      <c r="B8" s="61"/>
      <c r="C8" s="14" t="s">
        <v>12</v>
      </c>
      <c r="D8" s="15" t="s">
        <v>13</v>
      </c>
      <c r="E8" s="16" t="s">
        <v>14</v>
      </c>
      <c r="F8" s="16" t="s">
        <v>15</v>
      </c>
      <c r="G8" s="17"/>
      <c r="H8" s="65"/>
      <c r="I8" s="66"/>
      <c r="J8" s="18" t="s">
        <v>16</v>
      </c>
      <c r="K8" s="19" t="s">
        <v>17</v>
      </c>
      <c r="L8" s="20" t="s">
        <v>18</v>
      </c>
      <c r="M8" s="21" t="s">
        <v>19</v>
      </c>
      <c r="N8" s="22"/>
    </row>
    <row r="9" spans="1:14" ht="40.5" x14ac:dyDescent="0.25">
      <c r="A9" s="23">
        <v>1</v>
      </c>
      <c r="B9" s="24">
        <v>2</v>
      </c>
      <c r="C9" s="23">
        <v>3</v>
      </c>
      <c r="D9" s="23">
        <v>4</v>
      </c>
      <c r="E9" s="23">
        <v>5</v>
      </c>
      <c r="F9" s="23">
        <v>6</v>
      </c>
      <c r="G9" s="23" t="s">
        <v>20</v>
      </c>
      <c r="H9" s="23">
        <v>7</v>
      </c>
      <c r="I9" s="25" t="s">
        <v>21</v>
      </c>
      <c r="J9" s="26" t="s">
        <v>22</v>
      </c>
      <c r="K9" s="27" t="s">
        <v>23</v>
      </c>
      <c r="L9" s="28">
        <v>10</v>
      </c>
      <c r="M9" s="29">
        <v>11</v>
      </c>
      <c r="N9" s="23" t="s">
        <v>24</v>
      </c>
    </row>
    <row r="10" spans="1:14" ht="119.25" customHeight="1" x14ac:dyDescent="0.25">
      <c r="A10" s="30">
        <v>1</v>
      </c>
      <c r="B10" s="50" t="s">
        <v>33</v>
      </c>
      <c r="C10" s="51" t="s">
        <v>34</v>
      </c>
      <c r="D10" s="12">
        <v>90000</v>
      </c>
      <c r="E10" s="12">
        <v>90000</v>
      </c>
      <c r="F10" s="12">
        <v>90000</v>
      </c>
      <c r="G10" s="12">
        <f>D10+E10+F10</f>
        <v>270000</v>
      </c>
      <c r="H10" s="17">
        <v>1</v>
      </c>
      <c r="I10" s="31">
        <v>3</v>
      </c>
      <c r="J10" s="32">
        <f>G10/I10</f>
        <v>90000</v>
      </c>
      <c r="K10" s="32">
        <f>ROUND(J10,2)</f>
        <v>90000</v>
      </c>
      <c r="L10" s="12">
        <f>STDEV(D10:F10)</f>
        <v>0</v>
      </c>
      <c r="M10" s="33">
        <f>L10/K10</f>
        <v>0</v>
      </c>
      <c r="N10" s="34">
        <f>K10*H10</f>
        <v>90000</v>
      </c>
    </row>
    <row r="11" spans="1:14" ht="16.5" customHeight="1" x14ac:dyDescent="0.25">
      <c r="A11" s="35"/>
      <c r="B11" s="36"/>
      <c r="C11" s="35"/>
      <c r="D11" s="52">
        <f>D10*H10</f>
        <v>90000</v>
      </c>
      <c r="E11" s="52">
        <f>E10*H10</f>
        <v>90000</v>
      </c>
      <c r="F11" s="52">
        <f>F10*H10</f>
        <v>90000</v>
      </c>
      <c r="G11" s="12"/>
      <c r="H11" s="35"/>
      <c r="I11" s="35"/>
      <c r="J11" s="32"/>
      <c r="K11" s="17"/>
      <c r="L11" s="12"/>
      <c r="M11" s="33"/>
      <c r="N11" s="12"/>
    </row>
    <row r="12" spans="1:14" ht="33" customHeight="1" x14ac:dyDescent="0.25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37"/>
      <c r="L12" s="37"/>
      <c r="M12" s="37"/>
      <c r="N12" s="38">
        <f>SUM(N10:N11)</f>
        <v>90000</v>
      </c>
    </row>
    <row r="14" spans="1:14" x14ac:dyDescent="0.25">
      <c r="B14" s="39"/>
      <c r="C14" s="39"/>
    </row>
    <row r="15" spans="1:14" x14ac:dyDescent="0.25">
      <c r="B15" s="70" t="s">
        <v>35</v>
      </c>
      <c r="C15" s="70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</row>
    <row r="16" spans="1:14" x14ac:dyDescent="0.25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</row>
    <row r="17" spans="2:14" x14ac:dyDescent="0.25"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</row>
    <row r="18" spans="2:14" x14ac:dyDescent="0.25"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</row>
    <row r="19" spans="2:14" x14ac:dyDescent="0.25"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</row>
    <row r="20" spans="2:14" x14ac:dyDescent="0.25"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</row>
    <row r="21" spans="2:14" x14ac:dyDescent="0.25"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</row>
    <row r="22" spans="2:14" x14ac:dyDescent="0.25"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</row>
    <row r="23" spans="2:14" x14ac:dyDescent="0.25"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  <row r="24" spans="2:14" x14ac:dyDescent="0.25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</row>
    <row r="25" spans="2:14" x14ac:dyDescent="0.25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</row>
    <row r="26" spans="2:14" x14ac:dyDescent="0.25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</row>
    <row r="27" spans="2:14" x14ac:dyDescent="0.25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</row>
    <row r="28" spans="2:14" x14ac:dyDescent="0.25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</row>
    <row r="29" spans="2:14" x14ac:dyDescent="0.25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</row>
    <row r="30" spans="2:14" x14ac:dyDescent="0.25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</row>
    <row r="31" spans="2:14" x14ac:dyDescent="0.25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2:14" ht="73.5" customHeight="1" x14ac:dyDescent="0.25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spans="1:14" x14ac:dyDescent="0.2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</row>
    <row r="35" spans="1:14" x14ac:dyDescent="0.2">
      <c r="B35" s="40"/>
      <c r="C35" s="40"/>
    </row>
  </sheetData>
  <autoFilter ref="A9:N10"/>
  <mergeCells count="16">
    <mergeCell ref="I7:I8"/>
    <mergeCell ref="J7:M7"/>
    <mergeCell ref="A12:J12"/>
    <mergeCell ref="B15:N32"/>
    <mergeCell ref="A33:N33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abSelected="1" workbookViewId="0">
      <selection activeCell="B13" sqref="B13"/>
    </sheetView>
  </sheetViews>
  <sheetFormatPr defaultColWidth="9.140625" defaultRowHeight="15" x14ac:dyDescent="0.25"/>
  <cols>
    <col min="1" max="1" width="36.140625" style="42" customWidth="1"/>
    <col min="2" max="2" width="49" style="43" customWidth="1"/>
    <col min="3" max="16384" width="9.140625" style="41"/>
  </cols>
  <sheetData>
    <row r="1" spans="1:2" ht="25.5" customHeight="1" x14ac:dyDescent="0.25">
      <c r="A1" s="73" t="s">
        <v>25</v>
      </c>
      <c r="B1" s="73"/>
    </row>
    <row r="2" spans="1:2" ht="65.25" customHeight="1" x14ac:dyDescent="0.25">
      <c r="A2" s="44"/>
      <c r="B2" s="44" t="s">
        <v>33</v>
      </c>
    </row>
    <row r="3" spans="1:2" ht="15.75" x14ac:dyDescent="0.25">
      <c r="A3" s="74" t="s">
        <v>26</v>
      </c>
      <c r="B3" s="74"/>
    </row>
    <row r="4" spans="1:2" ht="15.75" x14ac:dyDescent="0.25">
      <c r="A4" s="45"/>
      <c r="B4" s="45"/>
    </row>
    <row r="5" spans="1:2" ht="86.25" customHeight="1" x14ac:dyDescent="0.25">
      <c r="A5" s="46" t="s">
        <v>27</v>
      </c>
      <c r="B5" s="46" t="s">
        <v>28</v>
      </c>
    </row>
    <row r="6" spans="1:2" ht="242.25" customHeight="1" x14ac:dyDescent="0.25">
      <c r="A6" s="46" t="s">
        <v>29</v>
      </c>
      <c r="B6" s="46" t="s">
        <v>30</v>
      </c>
    </row>
    <row r="7" spans="1:2" ht="91.5" customHeight="1" x14ac:dyDescent="0.25">
      <c r="A7" s="46" t="s">
        <v>31</v>
      </c>
      <c r="B7" s="47">
        <v>90000</v>
      </c>
    </row>
    <row r="8" spans="1:2" ht="29.25" customHeight="1" x14ac:dyDescent="0.25">
      <c r="A8" s="75"/>
      <c r="B8" s="76"/>
    </row>
    <row r="9" spans="1:2" ht="15.75" x14ac:dyDescent="0.25">
      <c r="A9" s="48"/>
      <c r="B9" s="48"/>
    </row>
    <row r="10" spans="1:2" ht="15.75" x14ac:dyDescent="0.25">
      <c r="A10" s="77" t="s">
        <v>32</v>
      </c>
      <c r="B10" s="77"/>
    </row>
    <row r="11" spans="1:2" ht="15.75" x14ac:dyDescent="0.25">
      <c r="A11" s="48"/>
      <c r="B11" s="48"/>
    </row>
    <row r="12" spans="1:2" ht="15.75" x14ac:dyDescent="0.25">
      <c r="A12" s="49" t="s">
        <v>36</v>
      </c>
      <c r="B12" s="49" t="s">
        <v>37</v>
      </c>
    </row>
    <row r="13" spans="1:2" ht="15.75" x14ac:dyDescent="0.25">
      <c r="A13" s="48"/>
      <c r="B13" s="48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Щелочкова О.С.</cp:lastModifiedBy>
  <cp:revision>4</cp:revision>
  <dcterms:created xsi:type="dcterms:W3CDTF">2011-08-15T06:57:36Z</dcterms:created>
  <dcterms:modified xsi:type="dcterms:W3CDTF">2025-07-02T09:30:11Z</dcterms:modified>
</cp:coreProperties>
</file>