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9A7651-486E-4A77-8B04-61AC829683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РНМЦ" sheetId="3" r:id="rId1"/>
    <sheet name="Лист1" sheetId="4" r:id="rId2"/>
  </sheets>
  <definedNames>
    <definedName name="_xlnm.Print_Area" localSheetId="0">РНМЦ!$A$1:$K$21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3" l="1"/>
  <c r="K10" i="3" l="1"/>
  <c r="J10" i="3" l="1"/>
</calcChain>
</file>

<file path=xl/sharedStrings.xml><?xml version="1.0" encoding="utf-8"?>
<sst xmlns="http://schemas.openxmlformats.org/spreadsheetml/2006/main" count="18" uniqueCount="18">
  <si>
    <t>Коэффициент вариации</t>
  </si>
  <si>
    <t>Количество источников ценовой информации</t>
  </si>
  <si>
    <t>№ п/п</t>
  </si>
  <si>
    <t>Наименование товара</t>
  </si>
  <si>
    <t>Начальная (максимальная) цена, руб.</t>
  </si>
  <si>
    <t>Средняя цена, руб.</t>
  </si>
  <si>
    <t>Цены поставщиков (исполнителей, подрядчиков)                                                                за единицу товара (работы, услуги), рублей</t>
  </si>
  <si>
    <t>КП1</t>
  </si>
  <si>
    <t>КП2</t>
  </si>
  <si>
    <t>КП3</t>
  </si>
  <si>
    <t>Расчет начальной (максимальной) цены контракта произведен на основании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утвержденных приказом Министерства экономического развития Российской Федерации от 02.10.2013 № 567 (далее – Методические рекомендации).</t>
  </si>
  <si>
    <t>Количество, услуга согласно описания объекта закупки.</t>
  </si>
  <si>
    <t>Таблица расчета начальной (максимальной) цены контракта</t>
  </si>
  <si>
    <t>В качестве обоснования начальной (максимальной) цены контракта был использован метод сопоставимых рыночных цен.
Государственным заказчиком направлен запрос цен на оказание услуг по техническому обслуживанию и ремонту оборудования АТС,ремонту сети,IP телефонии в соответствии с описанием объекта закупки организациям, осуществляющим оказание данного вида услуг. В ответ на запрос получены 3 (три) коммерческих предложения</t>
  </si>
  <si>
    <t>Техническое обслуживание  и ремонт оборудования АТС,телефонной сети</t>
  </si>
  <si>
    <t>Ед. изм.</t>
  </si>
  <si>
    <t>мес.</t>
  </si>
  <si>
    <t>В результате проведенного расчета начальная (максимальная) цена контракта составила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</si>
</sst>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8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164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7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horizontal="left" vertical="center"/>
    </xf>
    <xf numFmtId="0" fontId="5" fillId="0" borderId="0" xfId="0" applyFont="1" applyAlignment="1"/>
    <xf numFmtId="0" fontId="17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/>
    </xf>
    <xf numFmtId="0" fontId="15" fillId="5" borderId="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2" fillId="2" borderId="6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right" vertical="center"/>
    </xf>
    <xf numFmtId="0" fontId="3" fillId="0" borderId="9" xfId="0" quotePrefix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BreakPreview" topLeftCell="C10" zoomScale="120" zoomScaleNormal="100" zoomScaleSheetLayoutView="120" workbookViewId="0">
      <selection activeCell="B19" sqref="B19"/>
    </sheetView>
  </sheetViews>
  <sheetFormatPr defaultRowHeight="12.5" x14ac:dyDescent="0.25"/>
  <cols>
    <col min="1" max="1" width="6" style="2" customWidth="1"/>
    <col min="2" max="2" width="31.26953125" customWidth="1"/>
    <col min="3" max="3" width="11" customWidth="1"/>
    <col min="4" max="4" width="12.7265625" customWidth="1"/>
    <col min="5" max="5" width="13.1796875" customWidth="1"/>
    <col min="6" max="8" width="11.7265625" customWidth="1"/>
    <col min="9" max="9" width="11.453125" customWidth="1"/>
    <col min="10" max="10" width="12.26953125" customWidth="1"/>
    <col min="11" max="11" width="18.453125" customWidth="1"/>
    <col min="12" max="12" width="13.453125" bestFit="1" customWidth="1"/>
    <col min="13" max="13" width="9.453125" bestFit="1" customWidth="1"/>
  </cols>
  <sheetData>
    <row r="1" spans="1:13" ht="13" x14ac:dyDescent="0.3">
      <c r="B1" s="4"/>
      <c r="C1" s="4"/>
      <c r="D1" s="4"/>
      <c r="E1" s="5"/>
      <c r="F1" s="5"/>
      <c r="G1" s="6"/>
      <c r="H1" s="6"/>
      <c r="I1" s="7"/>
      <c r="J1" s="29"/>
      <c r="K1" s="29"/>
    </row>
    <row r="2" spans="1:13" ht="12.75" customHeight="1" x14ac:dyDescent="0.25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3" ht="12.7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3" ht="12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3" ht="12.75" customHeight="1" x14ac:dyDescent="0.3">
      <c r="B5" s="24"/>
      <c r="C5" s="24"/>
      <c r="D5" s="1"/>
      <c r="E5" s="1"/>
      <c r="F5" s="1"/>
      <c r="G5" s="8"/>
      <c r="H5" s="8"/>
      <c r="I5" s="1"/>
      <c r="J5" s="1"/>
      <c r="K5" s="1"/>
    </row>
    <row r="6" spans="1:13" ht="37.5" customHeight="1" x14ac:dyDescent="0.25">
      <c r="B6" s="36" t="s">
        <v>10</v>
      </c>
      <c r="C6" s="36"/>
      <c r="D6" s="36"/>
      <c r="E6" s="36"/>
      <c r="F6" s="36"/>
      <c r="G6" s="36"/>
      <c r="H6" s="36"/>
      <c r="I6" s="36"/>
      <c r="J6" s="36"/>
      <c r="K6" s="36"/>
    </row>
    <row r="7" spans="1:13" ht="49.5" customHeight="1" x14ac:dyDescent="0.25">
      <c r="B7" s="25" t="s">
        <v>13</v>
      </c>
      <c r="C7" s="25"/>
      <c r="D7" s="26"/>
      <c r="E7" s="26"/>
      <c r="F7" s="26"/>
      <c r="G7" s="26"/>
      <c r="H7" s="26"/>
      <c r="I7" s="26"/>
      <c r="J7" s="26"/>
      <c r="K7" s="26"/>
    </row>
    <row r="8" spans="1:13" ht="63" customHeight="1" x14ac:dyDescent="0.25">
      <c r="A8" s="35" t="s">
        <v>2</v>
      </c>
      <c r="B8" s="32" t="s">
        <v>3</v>
      </c>
      <c r="C8" s="30" t="s">
        <v>15</v>
      </c>
      <c r="D8" s="32" t="s">
        <v>11</v>
      </c>
      <c r="E8" s="32" t="s">
        <v>1</v>
      </c>
      <c r="F8" s="32" t="s">
        <v>6</v>
      </c>
      <c r="G8" s="32"/>
      <c r="H8" s="32"/>
      <c r="I8" s="30" t="s">
        <v>5</v>
      </c>
      <c r="J8" s="32" t="s">
        <v>0</v>
      </c>
      <c r="K8" s="32" t="s">
        <v>4</v>
      </c>
      <c r="L8" s="27"/>
    </row>
    <row r="9" spans="1:13" ht="84.75" customHeight="1" x14ac:dyDescent="0.25">
      <c r="A9" s="35"/>
      <c r="B9" s="32"/>
      <c r="C9" s="31"/>
      <c r="D9" s="32"/>
      <c r="E9" s="32"/>
      <c r="F9" s="9" t="s">
        <v>7</v>
      </c>
      <c r="G9" s="9" t="s">
        <v>8</v>
      </c>
      <c r="H9" s="9" t="s">
        <v>9</v>
      </c>
      <c r="I9" s="31"/>
      <c r="J9" s="32"/>
      <c r="K9" s="32"/>
      <c r="L9" s="28"/>
    </row>
    <row r="10" spans="1:13" s="20" customFormat="1" ht="42" x14ac:dyDescent="0.25">
      <c r="A10" s="12">
        <v>1</v>
      </c>
      <c r="B10" s="13" t="s">
        <v>14</v>
      </c>
      <c r="C10" s="13" t="s">
        <v>16</v>
      </c>
      <c r="D10" s="14">
        <v>6</v>
      </c>
      <c r="E10" s="15">
        <v>3</v>
      </c>
      <c r="F10" s="16">
        <v>7400</v>
      </c>
      <c r="G10" s="16">
        <v>8000</v>
      </c>
      <c r="H10" s="16">
        <v>8600</v>
      </c>
      <c r="I10" s="17">
        <f>ROUND(AVERAGE(F10:H10),2)</f>
        <v>8000</v>
      </c>
      <c r="J10" s="18">
        <f>STDEVA(F10:H10)/(SUM(F10:H10)/COUNTIF(F10:H10,"&gt;0"))</f>
        <v>7.4999999999999997E-2</v>
      </c>
      <c r="K10" s="19">
        <f>D10*I10</f>
        <v>48000</v>
      </c>
      <c r="L10" s="22"/>
      <c r="M10" s="23"/>
    </row>
    <row r="11" spans="1:13" s="20" customFormat="1" ht="14" x14ac:dyDescent="0.25">
      <c r="A11" s="37" t="s">
        <v>17</v>
      </c>
      <c r="B11" s="38"/>
      <c r="C11" s="38"/>
      <c r="D11" s="38"/>
      <c r="E11" s="38"/>
      <c r="F11" s="38"/>
      <c r="G11" s="38"/>
      <c r="H11" s="38"/>
      <c r="I11" s="38"/>
      <c r="J11" s="39"/>
      <c r="K11" s="21">
        <v>48000</v>
      </c>
    </row>
    <row r="12" spans="1:13" s="20" customFormat="1" ht="14" x14ac:dyDescent="0.2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3" s="20" customFormat="1" ht="15.5" customHeight="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3" s="10" customFormat="1" ht="11.5" x14ac:dyDescent="0.25"/>
    <row r="15" spans="1:13" s="10" customFormat="1" ht="11.5" x14ac:dyDescent="0.25"/>
    <row r="16" spans="1:13" s="10" customFormat="1" ht="11.5" x14ac:dyDescent="0.25"/>
    <row r="17" spans="2:8" s="10" customFormat="1" ht="11.5" x14ac:dyDescent="0.25"/>
    <row r="18" spans="2:8" s="10" customFormat="1" ht="11.5" x14ac:dyDescent="0.25"/>
    <row r="19" spans="2:8" s="10" customFormat="1" ht="11.5" x14ac:dyDescent="0.25"/>
    <row r="20" spans="2:8" s="10" customFormat="1" ht="11.5" x14ac:dyDescent="0.25">
      <c r="B20" s="11"/>
      <c r="C20" s="11"/>
      <c r="D20" s="11"/>
      <c r="E20" s="11"/>
      <c r="F20" s="11"/>
      <c r="G20" s="11"/>
      <c r="H20" s="11"/>
    </row>
    <row r="21" spans="2:8" x14ac:dyDescent="0.25">
      <c r="B21" s="3"/>
      <c r="C21" s="3"/>
    </row>
  </sheetData>
  <mergeCells count="17">
    <mergeCell ref="A11:J11"/>
    <mergeCell ref="A12:K13"/>
    <mergeCell ref="B7:K7"/>
    <mergeCell ref="L8:L9"/>
    <mergeCell ref="J1:K1"/>
    <mergeCell ref="I8:I9"/>
    <mergeCell ref="D8:D9"/>
    <mergeCell ref="B8:B9"/>
    <mergeCell ref="F8:H8"/>
    <mergeCell ref="A2:K3"/>
    <mergeCell ref="A4:K4"/>
    <mergeCell ref="A8:A9"/>
    <mergeCell ref="K8:K9"/>
    <mergeCell ref="J8:J9"/>
    <mergeCell ref="E8:E9"/>
    <mergeCell ref="B6:K6"/>
    <mergeCell ref="C8:C9"/>
  </mergeCells>
  <phoneticPr fontId="0" type="noConversion"/>
  <conditionalFormatting sqref="J10">
    <cfRule type="cellIs" dxfId="0" priority="10" stopIfTrue="1" operator="greaterThan">
      <formula>0.33</formula>
    </cfRule>
  </conditionalFormatting>
  <pageMargins left="0.19685039370078741" right="0.11811023622047245" top="0.59055118110236227" bottom="0.59055118110236227" header="0.51181102362204722" footer="0.51181102362204722"/>
  <pageSetup paperSize="9" scale="9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16" sqref="H16"/>
    </sheetView>
  </sheetViews>
  <sheetFormatPr defaultRowHeight="12.5" x14ac:dyDescent="0.25"/>
  <cols>
    <col min="8" max="8" width="12.26953125" bestFit="1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РНМЦ</vt:lpstr>
      <vt:lpstr>Лист1</vt:lpstr>
      <vt:lpstr>РНМЦ!Область_печати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2024-04-08T07:44:03Z</cp:lastPrinted>
  <dcterms:created xsi:type="dcterms:W3CDTF">1996-10-08T23:32:33Z</dcterms:created>
  <dcterms:modified xsi:type="dcterms:W3CDTF">2026-05-22T06:26:52Z</dcterms:modified>
</cp:coreProperties>
</file>