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  <sheet name="Лист2" sheetId="2" state="visible" r:id="rId4"/>
    <sheet name="Лист3" sheetId="3" state="visible" r:id="rId5"/>
  </sheets>
  <definedNames>
    <definedName function="false" hidden="false" localSheetId="0" name="_xlnm.Print_Area" vbProcedure="false">Лист1!$A$1:$O$33,Лист1!$A$1:$O$33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<sst xmlns="http://schemas.openxmlformats.org/spreadsheetml/2006/main" count="48" uniqueCount="37">
  <si>
    <t xml:space="preserve">Обоснование начальной (максимальной) цены
</t>
  </si>
  <si>
    <t xml:space="preserve">Предмет закупки: Антивирус для защиты информации</t>
  </si>
  <si>
    <t xml:space="preserve">Количество: в соответствии с техническим заданием</t>
  </si>
  <si>
    <t xml:space="preserve">Срок поставки: в соответствии с техническим заданием</t>
  </si>
  <si>
    <t xml:space="preserve">Место поставки:</t>
  </si>
  <si>
    <t xml:space="preserve"> г. Москва, Ленинградский пр-т, д. 37, 3 этаж</t>
  </si>
  <si>
    <t xml:space="preserve">Источник информации</t>
  </si>
  <si>
    <t xml:space="preserve">Коммерческое предложение</t>
  </si>
  <si>
    <t xml:space="preserve">Поставщик</t>
  </si>
  <si>
    <t xml:space="preserve">Поставщик №1</t>
  </si>
  <si>
    <t xml:space="preserve">Поставщик № 2</t>
  </si>
  <si>
    <t xml:space="preserve">Поставщик № 3</t>
  </si>
  <si>
    <t xml:space="preserve">Стоимость услуг (руб.)</t>
  </si>
  <si>
    <t xml:space="preserve">Средняя цена</t>
  </si>
  <si>
    <t xml:space="preserve">(</t>
  </si>
  <si>
    <t xml:space="preserve">+</t>
  </si>
  <si>
    <t xml:space="preserve">)</t>
  </si>
  <si>
    <t xml:space="preserve">/ 3 =</t>
  </si>
  <si>
    <t xml:space="preserve">Стандартное отклонение</t>
  </si>
  <si>
    <r>
      <rPr>
        <sz val="9"/>
        <color rgb="FF000000"/>
        <rFont val="Symbol"/>
        <family val="0"/>
        <charset val="2"/>
      </rPr>
      <t xml:space="preserve">d</t>
    </r>
    <r>
      <rPr>
        <sz val="9"/>
        <color rgb="FF000000"/>
        <rFont val="Times New Roman"/>
        <family val="0"/>
        <charset val="1"/>
      </rPr>
      <t xml:space="preserve">=</t>
    </r>
    <r>
      <rPr>
        <sz val="9"/>
        <color rgb="FF000000"/>
        <rFont val="Symbol"/>
        <family val="0"/>
        <charset val="2"/>
      </rPr>
      <t xml:space="preserve">Ö</t>
    </r>
    <r>
      <rPr>
        <sz val="9"/>
        <color rgb="FF000000"/>
        <rFont val="Times New Roman"/>
        <family val="0"/>
        <charset val="1"/>
      </rPr>
      <t xml:space="preserve">(</t>
    </r>
  </si>
  <si>
    <t xml:space="preserve">-</t>
  </si>
  <si>
    <t xml:space="preserve">)²+(</t>
  </si>
  <si>
    <r>
      <rPr>
        <sz val="9"/>
        <color rgb="FF000000"/>
        <rFont val="Times New Roman"/>
        <family val="0"/>
        <charset val="1"/>
      </rPr>
      <t xml:space="preserve">)</t>
    </r>
    <r>
      <rPr>
        <sz val="9"/>
        <color rgb="FF000000"/>
        <rFont val="Calibri"/>
        <family val="0"/>
        <charset val="1"/>
      </rPr>
      <t xml:space="preserve">² </t>
    </r>
    <r>
      <rPr>
        <sz val="9"/>
        <color rgb="FF000000"/>
        <rFont val="Times New Roman"/>
        <family val="0"/>
        <charset val="1"/>
      </rPr>
      <t xml:space="preserve">=</t>
    </r>
  </si>
  <si>
    <t xml:space="preserve">3-1</t>
  </si>
  <si>
    <t xml:space="preserve">Коэффициент вариации</t>
  </si>
  <si>
    <t xml:space="preserve">/</t>
  </si>
  <si>
    <t xml:space="preserve">)  *</t>
  </si>
  <si>
    <t xml:space="preserve">100     =</t>
  </si>
  <si>
    <t xml:space="preserve">(&lt;33%)</t>
  </si>
  <si>
    <t xml:space="preserve">Итоговая цена</t>
  </si>
  <si>
    <r>
      <rPr>
        <sz val="9"/>
        <color rgb="FF000000"/>
        <rFont val="Calibri"/>
        <family val="0"/>
        <charset val="1"/>
      </rPr>
      <t xml:space="preserve">⅓</t>
    </r>
    <r>
      <rPr>
        <sz val="9"/>
        <color rgb="FF000000"/>
        <rFont val="Times New Roman"/>
        <family val="0"/>
        <charset val="1"/>
      </rPr>
      <t xml:space="preserve">*(</t>
    </r>
  </si>
  <si>
    <t xml:space="preserve">)=</t>
  </si>
  <si>
    <t xml:space="preserve">СОГЛАСОВАНО:</t>
  </si>
  <si>
    <t xml:space="preserve">Заместитель начальник отдела Э,ИОиПО                                                                             _______________  И.А. Зверев</t>
  </si>
  <si>
    <t xml:space="preserve">« ___ » _________ 2026 г.</t>
  </si>
  <si>
    <t xml:space="preserve">«      »__________   2026г</t>
  </si>
  <si>
    <t xml:space="preserve">Начальник отдела ФиХО                                                                                                        _______________ А.Г. Бакланова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</si>
</sst>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"/>
    <numFmt numFmtId="166" formatCode="@"/>
  </numFmts>
  <fonts count="16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theme="1"/>
      <name val="Calibri"/>
      <family val="0"/>
      <charset val="1"/>
    </font>
    <font>
      <sz val="14"/>
      <color theme="1"/>
      <name val="Times New Roman"/>
      <family val="1"/>
      <charset val="1"/>
    </font>
    <font>
      <sz val="10"/>
      <color theme="1"/>
      <name val="Times New Roman"/>
      <family val="1"/>
      <charset val="1"/>
    </font>
    <font>
      <sz val="9"/>
      <color theme="1"/>
      <name val="Times New Roman"/>
      <family val="0"/>
      <charset val="1"/>
    </font>
    <font>
      <sz val="11"/>
      <color theme="10"/>
      <name val="Calibri"/>
      <family val="0"/>
      <charset val="1"/>
    </font>
    <font>
      <u val="single"/>
      <sz val="11"/>
      <color theme="10"/>
      <name val="Calibri"/>
      <family val="0"/>
      <charset val="1"/>
    </font>
    <font>
      <b val="true"/>
      <sz val="9"/>
      <color theme="1"/>
      <name val="Times New Roman"/>
      <family val="0"/>
      <charset val="1"/>
    </font>
    <font>
      <sz val="9"/>
      <color rgb="FF000000"/>
      <name val="Symbol"/>
      <family val="0"/>
      <charset val="2"/>
    </font>
    <font>
      <sz val="9"/>
      <color rgb="FF000000"/>
      <name val="Times New Roman"/>
      <family val="0"/>
      <charset val="1"/>
    </font>
    <font>
      <sz val="9"/>
      <color rgb="FF000000"/>
      <name val="Calibri"/>
      <family val="0"/>
      <charset val="1"/>
    </font>
    <font>
      <b val="true"/>
      <sz val="11"/>
      <color theme="1"/>
      <name val="Calibri"/>
      <family val="0"/>
      <charset val="1"/>
    </font>
    <font>
      <sz val="12"/>
      <color theme="1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1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/>
      <top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9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7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10" fillId="0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1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0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7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7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7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0" fillId="0" borderId="1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7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7" fillId="0" borderId="1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7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7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justify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justify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justify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mpd="sng" algn="ctr">
          <a:prstDash val="solid"/>
          <a:miter lim="800000"/>
        </a:ln>
        <a:ln w="6350" cmpd="sng" algn="ctr">
          <a:prstDash val="solid"/>
          <a:miter lim="800000"/>
        </a:ln>
        <a:ln w="6350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3:O33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S13" activeCellId="0" sqref="S13"/>
    </sheetView>
  </sheetViews>
  <sheetFormatPr defaultColWidth="9.00390625" defaultRowHeight="15" zeroHeight="false" outlineLevelRow="0" outlineLevelCol="0"/>
  <cols>
    <col collapsed="false" customWidth="true" hidden="false" outlineLevel="0" max="1" min="1" style="1" width="18.29"/>
    <col collapsed="false" customWidth="true" hidden="false" outlineLevel="0" max="2" min="2" style="1" width="4.14"/>
    <col collapsed="false" customWidth="true" hidden="false" outlineLevel="0" max="3" min="3" style="1" width="8.86"/>
    <col collapsed="false" customWidth="true" hidden="false" outlineLevel="0" max="4" min="4" style="1" width="1.29"/>
    <col collapsed="false" customWidth="true" hidden="false" outlineLevel="0" max="6" min="6" style="1" width="3.29"/>
    <col collapsed="false" customWidth="true" hidden="false" outlineLevel="0" max="7" min="7" style="1" width="9.14"/>
    <col collapsed="false" customWidth="true" hidden="false" outlineLevel="0" max="8" min="8" style="1" width="1.85"/>
    <col collapsed="false" customWidth="true" hidden="false" outlineLevel="0" max="9" min="9" style="1" width="10"/>
    <col collapsed="false" customWidth="true" hidden="false" outlineLevel="0" max="10" min="10" style="1" width="3.29"/>
    <col collapsed="false" customWidth="true" hidden="false" outlineLevel="0" max="11" min="11" style="1" width="9.29"/>
    <col collapsed="false" customWidth="true" hidden="false" outlineLevel="0" max="12" min="12" style="1" width="4.14"/>
    <col collapsed="false" customWidth="true" hidden="false" outlineLevel="0" max="13" min="13" style="1" width="9.14"/>
    <col collapsed="false" customWidth="true" hidden="false" outlineLevel="0" max="14" min="14" style="1" width="4.71"/>
    <col collapsed="false" customWidth="true" hidden="false" outlineLevel="0" max="15" min="15" style="1" width="13.57"/>
    <col collapsed="false" customWidth="true" hidden="false" outlineLevel="0" max="20" min="20" style="1" width="5.29"/>
    <col collapsed="false" customWidth="true" hidden="false" outlineLevel="0" max="21" min="21" style="1" width="4.42"/>
    <col collapsed="false" customWidth="true" hidden="false" outlineLevel="0" max="22" min="22" style="1" width="1.57"/>
    <col collapsed="false" customWidth="true" hidden="false" outlineLevel="0" max="23" min="23" style="1" width="4.42"/>
    <col collapsed="false" customWidth="true" hidden="false" outlineLevel="0" max="24" min="24" style="1" width="3.86"/>
    <col collapsed="false" customWidth="true" hidden="false" outlineLevel="0" max="25" min="25" style="1" width="5"/>
    <col collapsed="false" customWidth="true" hidden="false" outlineLevel="0" max="26" min="26" style="1" width="1.42"/>
    <col collapsed="false" customWidth="true" hidden="false" outlineLevel="0" max="27" min="27" style="1" width="4.57"/>
    <col collapsed="false" customWidth="true" hidden="false" outlineLevel="0" max="28" min="28" style="1" width="4.14"/>
    <col collapsed="false" customWidth="true" hidden="false" outlineLevel="0" max="29" min="29" style="1" width="4.42"/>
    <col collapsed="false" customWidth="true" hidden="false" outlineLevel="0" max="30" min="30" style="1" width="1.42"/>
    <col collapsed="false" customWidth="true" hidden="false" outlineLevel="0" max="31" min="31" style="1" width="4.71"/>
    <col collapsed="false" customWidth="true" hidden="false" outlineLevel="0" max="32" min="32" style="1" width="3.29"/>
  </cols>
  <sheetData>
    <row r="3" customFormat="false" ht="29.85" hidden="false" customHeight="true" outlineLevel="0" collapsed="false"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5" s="4" customFormat="true" ht="17.35" hidden="false" customHeight="false" outlineLevel="0" collapsed="false">
      <c r="A5" s="3" t="s">
        <v>1</v>
      </c>
    </row>
    <row r="6" s="4" customFormat="true" ht="17.35" hidden="false" customHeight="false" outlineLevel="0" collapsed="false">
      <c r="A6" s="3" t="s">
        <v>2</v>
      </c>
    </row>
    <row r="7" s="4" customFormat="true" ht="17.35" hidden="false" customHeight="false" outlineLevel="0" collapsed="false">
      <c r="A7" s="3" t="s">
        <v>3</v>
      </c>
    </row>
    <row r="8" s="4" customFormat="true" ht="32.8" hidden="false" customHeight="true" outlineLevel="0" collapsed="false">
      <c r="A8" s="5" t="s">
        <v>4</v>
      </c>
      <c r="B8" s="6" t="s">
        <v>5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customFormat="false" ht="15" hidden="false" customHeight="false" outlineLevel="0" collapsed="false">
      <c r="A9" s="7"/>
    </row>
    <row r="11" customFormat="false" ht="33" hidden="false" customHeight="true" outlineLevel="0" collapsed="false">
      <c r="A11" s="8" t="s">
        <v>6</v>
      </c>
      <c r="B11" s="9" t="s">
        <v>7</v>
      </c>
      <c r="C11" s="9"/>
      <c r="D11" s="9"/>
      <c r="E11" s="9"/>
      <c r="F11" s="9"/>
      <c r="G11" s="9"/>
      <c r="H11" s="9" t="s">
        <v>7</v>
      </c>
      <c r="I11" s="9"/>
      <c r="J11" s="9"/>
      <c r="K11" s="9"/>
      <c r="L11" s="9"/>
      <c r="M11" s="9" t="s">
        <v>7</v>
      </c>
      <c r="N11" s="9"/>
      <c r="O11" s="9"/>
    </row>
    <row r="12" customFormat="false" ht="38.25" hidden="false" customHeight="true" outlineLevel="0" collapsed="false">
      <c r="A12" s="10" t="s">
        <v>8</v>
      </c>
      <c r="B12" s="11" t="s">
        <v>9</v>
      </c>
      <c r="C12" s="11"/>
      <c r="D12" s="11"/>
      <c r="E12" s="11"/>
      <c r="F12" s="11"/>
      <c r="G12" s="11"/>
      <c r="H12" s="11" t="s">
        <v>10</v>
      </c>
      <c r="I12" s="11"/>
      <c r="J12" s="11"/>
      <c r="K12" s="11"/>
      <c r="L12" s="11"/>
      <c r="M12" s="12" t="s">
        <v>11</v>
      </c>
      <c r="N12" s="12"/>
      <c r="O12" s="12"/>
    </row>
    <row r="13" customFormat="false" ht="15" hidden="false" customHeight="false" outlineLevel="0" collapsed="false">
      <c r="A13" s="13" t="s">
        <v>12</v>
      </c>
      <c r="B13" s="14" t="n">
        <v>48100</v>
      </c>
      <c r="C13" s="14"/>
      <c r="D13" s="14"/>
      <c r="E13" s="14"/>
      <c r="F13" s="14"/>
      <c r="G13" s="14"/>
      <c r="H13" s="14" t="n">
        <v>50300</v>
      </c>
      <c r="I13" s="14"/>
      <c r="J13" s="14"/>
      <c r="K13" s="14"/>
      <c r="L13" s="14"/>
      <c r="M13" s="14" t="n">
        <v>40000</v>
      </c>
      <c r="N13" s="14"/>
      <c r="O13" s="14"/>
    </row>
    <row r="14" customFormat="false" ht="15" hidden="false" customHeight="false" outlineLevel="0" collapsed="false">
      <c r="A14" s="10" t="s">
        <v>13</v>
      </c>
      <c r="B14" s="15" t="s">
        <v>14</v>
      </c>
      <c r="C14" s="16" t="n">
        <f aca="false">B13</f>
        <v>48100</v>
      </c>
      <c r="D14" s="17" t="s">
        <v>15</v>
      </c>
      <c r="E14" s="16" t="n">
        <f aca="false">H13</f>
        <v>50300</v>
      </c>
      <c r="F14" s="18" t="s">
        <v>15</v>
      </c>
      <c r="G14" s="16" t="n">
        <f aca="false">M13</f>
        <v>40000</v>
      </c>
      <c r="H14" s="17" t="s">
        <v>16</v>
      </c>
      <c r="I14" s="19" t="s">
        <v>17</v>
      </c>
      <c r="J14" s="20" t="n">
        <f aca="false">(B13+H13+M13)/3</f>
        <v>46133.3333333333</v>
      </c>
      <c r="K14" s="20"/>
      <c r="L14" s="20"/>
      <c r="M14" s="20"/>
      <c r="N14" s="20"/>
      <c r="O14" s="20"/>
    </row>
    <row r="15" customFormat="false" ht="15" hidden="false" customHeight="false" outlineLevel="0" collapsed="false">
      <c r="A15" s="21" t="s">
        <v>18</v>
      </c>
      <c r="B15" s="22" t="s">
        <v>19</v>
      </c>
      <c r="C15" s="23" t="n">
        <f aca="false">B13</f>
        <v>48100</v>
      </c>
      <c r="D15" s="24" t="s">
        <v>20</v>
      </c>
      <c r="E15" s="23" t="n">
        <f aca="false">J14</f>
        <v>46133.3333333333</v>
      </c>
      <c r="F15" s="24" t="s">
        <v>21</v>
      </c>
      <c r="G15" s="25" t="n">
        <f aca="false">H13</f>
        <v>50300</v>
      </c>
      <c r="H15" s="26" t="s">
        <v>20</v>
      </c>
      <c r="I15" s="25" t="n">
        <f aca="false">J14</f>
        <v>46133.3333333333</v>
      </c>
      <c r="J15" s="24" t="s">
        <v>21</v>
      </c>
      <c r="K15" s="25" t="n">
        <f aca="false">M13</f>
        <v>40000</v>
      </c>
      <c r="L15" s="27" t="s">
        <v>20</v>
      </c>
      <c r="M15" s="25" t="n">
        <f aca="false">J14</f>
        <v>46133.3333333333</v>
      </c>
      <c r="N15" s="28" t="s">
        <v>22</v>
      </c>
      <c r="O15" s="29" t="n">
        <f aca="false">SQRT((B13-J14)^2+(H13-J14)^2+(M13-J14)^2)/(3-1)</f>
        <v>3835.57905232921</v>
      </c>
    </row>
    <row r="16" customFormat="false" ht="15" hidden="false" customHeight="false" outlineLevel="0" collapsed="false">
      <c r="A16" s="21"/>
      <c r="B16" s="30" t="s">
        <v>23</v>
      </c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1"/>
    </row>
    <row r="17" customFormat="false" ht="15" hidden="false" customHeight="false" outlineLevel="0" collapsed="false">
      <c r="A17" s="32" t="s">
        <v>24</v>
      </c>
      <c r="B17" s="33" t="s">
        <v>14</v>
      </c>
      <c r="C17" s="34" t="n">
        <f aca="false">O15</f>
        <v>3835.57905232921</v>
      </c>
      <c r="D17" s="35" t="s">
        <v>25</v>
      </c>
      <c r="E17" s="36" t="n">
        <f aca="false">J14</f>
        <v>46133.3333333333</v>
      </c>
      <c r="F17" s="35" t="s">
        <v>26</v>
      </c>
      <c r="G17" s="35" t="s">
        <v>27</v>
      </c>
      <c r="H17" s="37" t="n">
        <f aca="false">(O15/J14)*100</f>
        <v>8.31411644291014</v>
      </c>
      <c r="I17" s="37"/>
      <c r="J17" s="37"/>
      <c r="K17" s="36" t="s">
        <v>28</v>
      </c>
      <c r="L17" s="36"/>
      <c r="M17" s="36"/>
      <c r="N17" s="36"/>
      <c r="O17" s="38"/>
    </row>
    <row r="18" customFormat="false" ht="15" hidden="false" customHeight="false" outlineLevel="0" collapsed="false">
      <c r="A18" s="32" t="s">
        <v>29</v>
      </c>
      <c r="B18" s="39" t="s">
        <v>30</v>
      </c>
      <c r="C18" s="40" t="n">
        <f aca="false">B13</f>
        <v>48100</v>
      </c>
      <c r="D18" s="41" t="s">
        <v>15</v>
      </c>
      <c r="E18" s="42" t="n">
        <f aca="false">H13</f>
        <v>50300</v>
      </c>
      <c r="F18" s="43" t="s">
        <v>15</v>
      </c>
      <c r="G18" s="44" t="n">
        <f aca="false">M13</f>
        <v>40000</v>
      </c>
      <c r="H18" s="41" t="s">
        <v>31</v>
      </c>
      <c r="I18" s="20" t="n">
        <f aca="false">1/3*(B13+H13+M13)</f>
        <v>46133.3333333333</v>
      </c>
      <c r="J18" s="20"/>
      <c r="K18" s="20"/>
      <c r="L18" s="20"/>
      <c r="M18" s="20"/>
      <c r="N18" s="20"/>
      <c r="O18" s="20"/>
    </row>
    <row r="22" customFormat="false" ht="15" hidden="false" customHeight="false" outlineLevel="0" collapsed="false">
      <c r="A22" s="45" t="s">
        <v>32</v>
      </c>
    </row>
    <row r="23" customFormat="false" ht="15" hidden="false" customHeight="false" outlineLevel="0" collapsed="false">
      <c r="A23" s="46"/>
    </row>
    <row r="24" customFormat="false" ht="15" hidden="false" customHeight="false" outlineLevel="0" collapsed="false">
      <c r="A24" s="47" t="s">
        <v>33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</row>
    <row r="25" customFormat="false" ht="15" hidden="false" customHeight="false" outlineLevel="0" collapsed="false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</row>
    <row r="26" customFormat="false" ht="15" hidden="false" customHeight="false" outlineLevel="0" collapsed="false">
      <c r="A26" s="47" t="s">
        <v>34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</row>
    <row r="27" customFormat="false" ht="15" hidden="false" customHeight="false" outlineLevel="0" collapsed="false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 t="s">
        <v>35</v>
      </c>
      <c r="M27" s="49"/>
      <c r="N27" s="49"/>
      <c r="O27" s="49"/>
    </row>
    <row r="28" customFormat="false" ht="15" hidden="false" customHeight="false" outlineLevel="0" collapsed="false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</row>
    <row r="29" customFormat="false" ht="15" hidden="false" customHeight="false" outlineLevel="0" collapsed="false">
      <c r="A29" s="50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</row>
    <row r="30" customFormat="false" ht="15" hidden="false" customHeight="false" outlineLevel="0" collapsed="false">
      <c r="A30" s="47" t="s">
        <v>36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</row>
    <row r="31" customFormat="false" ht="15" hidden="false" customHeight="false" outlineLevel="0" collapsed="false">
      <c r="A31" s="47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</row>
    <row r="32" customFormat="false" ht="15" hidden="false" customHeight="false" outlineLevel="0" collapsed="false">
      <c r="A32" s="47" t="s">
        <v>34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</row>
    <row r="33" customFormat="false" ht="15" hidden="false" customHeight="false" outlineLevel="0" collapsed="false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 t="s">
        <v>35</v>
      </c>
      <c r="M33" s="49"/>
      <c r="N33" s="49"/>
      <c r="O33" s="49"/>
    </row>
  </sheetData>
  <mergeCells count="18">
    <mergeCell ref="B3:N3"/>
    <mergeCell ref="B8:O8"/>
    <mergeCell ref="B11:G11"/>
    <mergeCell ref="H11:L11"/>
    <mergeCell ref="M11:O11"/>
    <mergeCell ref="B12:G12"/>
    <mergeCell ref="H12:L12"/>
    <mergeCell ref="M12:O12"/>
    <mergeCell ref="B13:G13"/>
    <mergeCell ref="H13:L13"/>
    <mergeCell ref="M13:O13"/>
    <mergeCell ref="J14:O14"/>
    <mergeCell ref="A15:A16"/>
    <mergeCell ref="B16:N16"/>
    <mergeCell ref="H17:J17"/>
    <mergeCell ref="I18:O18"/>
    <mergeCell ref="A24:O26"/>
    <mergeCell ref="A30:O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84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ColWidth="9.0039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ColWidth="9.0039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LibreOffice/24.8.4.1$Linux_X86_64 LibreOffice_project/480$Build-1</Application>
  <AppVersion>15.0000</AppVersion>
  <Company>МТУ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2014-04-16T10:31:00Z</dcterms:created>
  <dc:creator>Ю</dc:creator>
  <dc:description/>
  <dc:language>ru-RU</dc:language>
  <cp:lastModifiedBy/>
  <cp:lastPrinted>2026-08-24T15:32:16Z</cp:lastPrinted>
  <dcterms:modified xsi:type="dcterms:W3CDTF">2026-08-24T15:33:03Z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59B97927BD7C4C58B601C9D7C3D64938_12</vt:lpwstr>
  </property>
  <property fmtid="{D5CDD505-2E9C-101B-9397-08002B2CF9AE}" pid="3" name="KSOProductBuildVer">
    <vt:lpwstr>1049-12.2.0.22549</vt:lpwstr>
  </property>
</Properties>
</file>