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ЗАКУПКИ\Продукты\Мясо\мясо по п. 5\свинина\"/>
    </mc:Choice>
  </mc:AlternateContent>
  <bookViews>
    <workbookView xWindow="0" yWindow="0" windowWidth="28800" windowHeight="11745" activeTab="1"/>
  </bookViews>
  <sheets>
    <sheet name="Отчет" sheetId="1" r:id="rId1"/>
    <sheet name="Расчет цены" sheetId="2" r:id="rId2"/>
  </sheets>
  <calcPr calcId="152511"/>
</workbook>
</file>

<file path=xl/calcChain.xml><?xml version="1.0" encoding="utf-8"?>
<calcChain xmlns="http://schemas.openxmlformats.org/spreadsheetml/2006/main">
  <c r="L6" i="2" l="1"/>
  <c r="M6" i="2" s="1"/>
  <c r="I7" i="2" l="1"/>
  <c r="I6" i="2"/>
  <c r="J6" i="2" l="1"/>
  <c r="K6" i="2" s="1"/>
</calcChain>
</file>

<file path=xl/sharedStrings.xml><?xml version="1.0" encoding="utf-8"?>
<sst xmlns="http://schemas.openxmlformats.org/spreadsheetml/2006/main" count="41" uniqueCount="40">
  <si>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</si>
  <si>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</si>
  <si>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</si>
  <si>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</si>
  <si>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</si>
  <si>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</si>
  <si>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</si>
  <si>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</si>
  <si>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</si>
  <si>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</si>
  <si>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</si>
  <si>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</si>
  <si>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</si>
  <si>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</si>
  <si>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</si>
  <si>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</si>
  <si>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</si>
  <si>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</si>
  <si>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</si>
  <si>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</si>
  <si>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</si>
  <si>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</si>
  <si>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</si>
  <si>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</si>
  <si>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</si>
  <si>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</si>
  <si>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</si>
  <si>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</si>
  <si>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</si>
  <si>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</si>
  <si>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</si>
  <si>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Старший инспектор ОТО ФКУ ДПО МУЦС ГУФСИН России по Краснодарскому краю</t>
  </si>
  <si>
    <t>О.В. Шухрай</t>
  </si>
  <si>
    <t>Приложение № 2 к Докладной записке</t>
  </si>
  <si>
    <t>Поставка продуктов питания в рамках государственного оборонного заказа</t>
  </si>
  <si>
    <t>кг</t>
  </si>
  <si>
    <t>Мясо свинина замороженная в полутушах 1 категории</t>
  </si>
  <si>
    <t>Поставщик № 1
вх. № 195 от 13.08.2026 г.</t>
  </si>
  <si>
    <t>Поставщик № 3
вх. № 197 от 13.08.2026 г.</t>
  </si>
  <si>
    <t>Поставщик № 2
вх. № 365 от 26.08.2026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</si>
</sst>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right"/>
    </xf>
    <xf numFmtId="0" fontId="21" fillId="0" borderId="1" xfId="0" applyFont="1" applyBorder="1" applyAlignment="1">
      <alignment horizontal="left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8" t="s">
        <v>19</v>
      </c>
      <c r="D1" s="59"/>
    </row>
    <row r="2" spans="1:974" ht="99" customHeight="1" x14ac:dyDescent="0.2">
      <c r="A2" s="60" t="s">
        <v>28</v>
      </c>
      <c r="B2" s="60"/>
      <c r="C2" s="60"/>
      <c r="D2" s="60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1" t="s">
        <v>15</v>
      </c>
      <c r="B6" s="61"/>
      <c r="C6" s="3"/>
    </row>
    <row r="7" spans="1:974" s="2" customFormat="1" ht="68.25" customHeight="1" x14ac:dyDescent="0.25">
      <c r="A7" s="62" t="s">
        <v>23</v>
      </c>
      <c r="B7" s="62"/>
      <c r="C7" s="62"/>
      <c r="D7" s="63" t="s">
        <v>22</v>
      </c>
      <c r="E7" s="63"/>
      <c r="F7" s="63"/>
      <c r="G7" s="63"/>
    </row>
    <row r="8" spans="1:974" ht="12.75" customHeight="1" x14ac:dyDescent="0.2">
      <c r="A8" s="56" t="s">
        <v>24</v>
      </c>
      <c r="B8" s="56"/>
      <c r="C8" s="56"/>
      <c r="D8" s="57"/>
      <c r="E8" s="57"/>
      <c r="F8" s="57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zoomScale="80" zoomScaleNormal="80" workbookViewId="0">
      <selection activeCell="C6" sqref="C6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23" style="1" customWidth="1"/>
    <col min="10" max="10" width="21.28515625" style="1" customWidth="1"/>
    <col min="11" max="11" width="23.5703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8.75" x14ac:dyDescent="0.3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52" t="s">
        <v>33</v>
      </c>
    </row>
    <row r="2" spans="1:14" ht="15" x14ac:dyDescent="0.2">
      <c r="A2" s="38"/>
      <c r="B2" s="38"/>
      <c r="C2" s="39"/>
      <c r="D2" s="38"/>
      <c r="E2" s="38"/>
      <c r="F2" s="69"/>
      <c r="G2" s="69"/>
      <c r="H2" s="69"/>
      <c r="I2" s="69"/>
      <c r="J2" s="69"/>
      <c r="K2" s="69"/>
      <c r="L2" s="69"/>
      <c r="M2" s="69"/>
    </row>
    <row r="3" spans="1:14" ht="51.6" customHeight="1" x14ac:dyDescent="0.2">
      <c r="A3" s="71" t="s">
        <v>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4" ht="62.25" customHeight="1" x14ac:dyDescent="0.2">
      <c r="A4" s="74" t="s">
        <v>1</v>
      </c>
      <c r="B4" s="74" t="s">
        <v>10</v>
      </c>
      <c r="C4" s="74" t="s">
        <v>16</v>
      </c>
      <c r="D4" s="74" t="s">
        <v>2</v>
      </c>
      <c r="E4" s="74" t="s">
        <v>3</v>
      </c>
      <c r="F4" s="76" t="s">
        <v>4</v>
      </c>
      <c r="G4" s="76"/>
      <c r="H4" s="76"/>
      <c r="I4" s="73" t="s">
        <v>5</v>
      </c>
      <c r="J4" s="73"/>
      <c r="K4" s="73"/>
      <c r="L4" s="72" t="s">
        <v>6</v>
      </c>
      <c r="M4" s="72"/>
    </row>
    <row r="5" spans="1:14" ht="135.75" customHeight="1" x14ac:dyDescent="0.2">
      <c r="A5" s="74"/>
      <c r="B5" s="74"/>
      <c r="C5" s="75"/>
      <c r="D5" s="74"/>
      <c r="E5" s="75"/>
      <c r="F5" s="49" t="s">
        <v>37</v>
      </c>
      <c r="G5" s="49" t="s">
        <v>39</v>
      </c>
      <c r="H5" s="49" t="s">
        <v>38</v>
      </c>
      <c r="I5" s="40" t="s">
        <v>17</v>
      </c>
      <c r="J5" s="40" t="s">
        <v>7</v>
      </c>
      <c r="K5" s="41" t="s">
        <v>29</v>
      </c>
      <c r="L5" s="40" t="s">
        <v>9</v>
      </c>
      <c r="M5" s="40" t="s">
        <v>18</v>
      </c>
    </row>
    <row r="6" spans="1:14" ht="41.25" customHeight="1" x14ac:dyDescent="0.2">
      <c r="A6" s="50">
        <v>1</v>
      </c>
      <c r="B6" s="55" t="s">
        <v>34</v>
      </c>
      <c r="C6" s="53" t="s">
        <v>36</v>
      </c>
      <c r="D6" s="50" t="s">
        <v>35</v>
      </c>
      <c r="E6" s="54">
        <v>600</v>
      </c>
      <c r="F6" s="42">
        <v>330</v>
      </c>
      <c r="G6" s="43">
        <v>370</v>
      </c>
      <c r="H6" s="42">
        <v>380</v>
      </c>
      <c r="I6" s="44">
        <f t="shared" ref="I6" si="0">AVERAGE(F6:H6)</f>
        <v>360</v>
      </c>
      <c r="J6" s="51">
        <f>SQRT(((SUM((POWER(H6-I6,2)),(POWER(G6-I6,2)),(POWER(F6-I6,2))))/(COLUMNS(F6:H6)-1)))</f>
        <v>26.457513110645905</v>
      </c>
      <c r="K6" s="50">
        <f t="shared" ref="K6" si="1">J6/I6*100</f>
        <v>7.3493091974016407</v>
      </c>
      <c r="L6" s="44">
        <f t="shared" ref="L6" si="2">MIN(F6:H6)</f>
        <v>330</v>
      </c>
      <c r="M6" s="44">
        <f t="shared" ref="M6" si="3">E6*L6</f>
        <v>198000</v>
      </c>
    </row>
    <row r="7" spans="1:14" ht="39" customHeight="1" x14ac:dyDescent="0.2">
      <c r="A7" s="77" t="s">
        <v>0</v>
      </c>
      <c r="B7" s="77"/>
      <c r="C7" s="77"/>
      <c r="D7" s="77"/>
      <c r="E7" s="77"/>
      <c r="F7" s="77"/>
      <c r="G7" s="77"/>
      <c r="H7" s="77"/>
      <c r="I7" s="45">
        <f>SUM(M6:M6)</f>
        <v>198000</v>
      </c>
      <c r="J7" s="46" t="s">
        <v>8</v>
      </c>
      <c r="K7" s="46"/>
      <c r="L7" s="46"/>
      <c r="M7" s="47"/>
      <c r="N7" s="8"/>
    </row>
    <row r="8" spans="1:14" ht="83.25" customHeight="1" x14ac:dyDescent="0.2">
      <c r="A8" s="70" t="s">
        <v>30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8"/>
    </row>
    <row r="9" spans="1:14" s="2" customFormat="1" ht="33.75" hidden="1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"/>
    </row>
    <row r="10" spans="1:14" s="2" customFormat="1" ht="21.75" customHeight="1" x14ac:dyDescent="0.25">
      <c r="A10" s="64" t="s">
        <v>31</v>
      </c>
      <c r="B10" s="64"/>
      <c r="C10" s="64"/>
      <c r="D10" s="67" t="s">
        <v>32</v>
      </c>
      <c r="E10" s="67"/>
      <c r="F10" s="67"/>
      <c r="G10" s="67"/>
      <c r="H10" s="48"/>
      <c r="I10" s="48"/>
      <c r="J10" s="48"/>
      <c r="K10" s="48"/>
      <c r="L10" s="48"/>
      <c r="M10" s="48"/>
      <c r="N10" s="5"/>
    </row>
    <row r="11" spans="1:14" s="2" customFormat="1" ht="19.149999999999999" customHeight="1" x14ac:dyDescent="0.25">
      <c r="A11" s="65" t="s">
        <v>24</v>
      </c>
      <c r="B11" s="65"/>
      <c r="C11" s="65"/>
      <c r="D11" s="66"/>
      <c r="E11" s="66"/>
      <c r="F11" s="66"/>
      <c r="G11" s="48"/>
      <c r="H11" s="48"/>
      <c r="I11" s="48"/>
      <c r="J11" s="48"/>
      <c r="K11" s="48"/>
      <c r="L11" s="48"/>
      <c r="M11" s="48"/>
    </row>
    <row r="12" spans="1:14" ht="59.25" customHeight="1" x14ac:dyDescent="0.2">
      <c r="D12" s="16"/>
      <c r="E12" s="16"/>
      <c r="F12" s="16"/>
      <c r="G12" s="68"/>
      <c r="H12" s="68"/>
      <c r="I12" s="68"/>
      <c r="J12" s="16"/>
      <c r="K12" s="16"/>
      <c r="L12" s="16"/>
      <c r="M12" s="16"/>
    </row>
    <row r="13" spans="1:14" s="2" customFormat="1" ht="23.25" customHeight="1" x14ac:dyDescent="0.2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 x14ac:dyDescent="0.2">
      <c r="A14" s="22"/>
    </row>
    <row r="15" spans="1:14" ht="27" customHeight="1" x14ac:dyDescent="0.2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 x14ac:dyDescent="0.2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 x14ac:dyDescent="0.2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7"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  <mergeCell ref="A10:C10"/>
    <mergeCell ref="A11:C11"/>
    <mergeCell ref="D11:F11"/>
    <mergeCell ref="D10:G10"/>
    <mergeCell ref="G12:I12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2026-08-05T08:39:13Z</cp:lastPrinted>
  <dcterms:created xsi:type="dcterms:W3CDTF">2014-01-15T18:15:09Z</dcterms:created>
  <dcterms:modified xsi:type="dcterms:W3CDTF">2026-08-05T08:39:28Z</dcterms:modified>
</cp:coreProperties>
</file>