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Лист1!$A$1:$N$16</definedName>
  </definedNames>
  <calcPr calcId="125725"/>
</workbook>
</file>

<file path=xl/calcChain.xml><?xml version="1.0" encoding="utf-8"?>
<calcChain xmlns="http://schemas.openxmlformats.org/spreadsheetml/2006/main">
  <c r="J14" i="1"/>
  <c r="H14"/>
  <c r="I14" s="1"/>
  <c r="K14" l="1"/>
  <c r="L14" s="1"/>
  <c r="L16" s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<sst xmlns="http://schemas.openxmlformats.org/spreadsheetml/2006/main" count="30" uniqueCount="30">
  <si>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</si>
  <si>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</si>
  <si>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</si>
  <si>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</si>
  <si>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</si>
  <si>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</si>
  <si>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</si>
  <si>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</si>
  <si>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</si>
  <si>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</si>
  <si>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</si>
  <si>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</si>
  <si>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</si>
  <si>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</si>
  <si>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</si>
  <si>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</si>
  <si>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</si>
  <si>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</si>
  <si>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</si>
  <si>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</si>
  <si>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</si>
  <si>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04.08.2026</t>
    </r>
  </si>
  <si>
    <t>Программное обеспечение VIPNet Client for Windows с бессрочным правом использования сети № 13833</t>
  </si>
  <si>
    <t>58.29.50.000</t>
  </si>
  <si>
    <t>Итого:</t>
  </si>
  <si>
    <t>Предмет Контракта: Поставка программного обеспечения VIPNet Client for Windows с бессрочным правом использования сети № 13833</t>
  </si>
  <si>
    <t>Основные характеристики объекта закупки: Поставка программного обеспечения VIPNet Client for Windows с бессрочным правом использования сети № 13833</t>
  </si>
  <si>
    <t>Источник № 1: Коммерческое предложение № 571 от 28.07.2026</t>
  </si>
  <si>
    <t>Источник № 2: Коммерческое предложение № 594 от 29.07.2026</t>
  </si>
  <si>
    <t>Источник № 3: Коммерческое предложение № 521 от 29.07.2026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</si>
</sst>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vertical="center"/>
    </xf>
    <xf numFmtId="2" fontId="0" fillId="0" borderId="2" xfId="0" applyNumberFormat="1" applyBorder="1" applyAlignme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tabSelected="1" zoomScaleSheetLayoutView="90" workbookViewId="0">
      <selection sqref="A1:N19"/>
    </sheetView>
  </sheetViews>
  <sheetFormatPr defaultRowHeight="15"/>
  <cols>
    <col min="1" max="1" width="9" customWidth="1"/>
    <col min="2" max="2" width="32.140625" customWidth="1"/>
    <col min="3" max="3" width="16.42578125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2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0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0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2"/>
      <c r="P4" s="1"/>
      <c r="Q4" s="1"/>
      <c r="R4" s="1"/>
      <c r="S4" s="1"/>
      <c r="T4" s="1"/>
      <c r="U4" s="1"/>
      <c r="V4" s="1"/>
    </row>
    <row r="5" spans="1:22" ht="24.75" customHeight="1">
      <c r="A5" s="12" t="s">
        <v>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1" t="s">
        <v>17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7" t="s">
        <v>1</v>
      </c>
      <c r="B7" s="23" t="s">
        <v>14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16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16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16" t="s">
        <v>28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16" t="s">
        <v>29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1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5" t="s">
        <v>9</v>
      </c>
      <c r="B13" s="5" t="s">
        <v>11</v>
      </c>
      <c r="C13" s="5" t="s">
        <v>15</v>
      </c>
      <c r="D13" s="5" t="s">
        <v>18</v>
      </c>
      <c r="E13" s="15" t="s">
        <v>3</v>
      </c>
      <c r="F13" s="15"/>
      <c r="G13" s="15"/>
      <c r="H13" s="6" t="s">
        <v>7</v>
      </c>
      <c r="I13" s="6" t="s">
        <v>13</v>
      </c>
      <c r="J13" s="6" t="s">
        <v>12</v>
      </c>
      <c r="K13" s="6" t="s">
        <v>2</v>
      </c>
      <c r="L13" s="6" t="s">
        <v>10</v>
      </c>
      <c r="M13" s="4"/>
      <c r="N13" s="4"/>
      <c r="O13" s="1"/>
      <c r="P13" s="1"/>
      <c r="Q13" s="1"/>
      <c r="R13" s="1"/>
      <c r="S13" s="1"/>
    </row>
    <row r="14" spans="1:22" ht="24.75" customHeight="1">
      <c r="A14" s="18">
        <v>1</v>
      </c>
      <c r="B14" s="30" t="s">
        <v>22</v>
      </c>
      <c r="C14" s="31">
        <v>1</v>
      </c>
      <c r="D14" s="30" t="s">
        <v>23</v>
      </c>
      <c r="E14" s="5" t="s">
        <v>4</v>
      </c>
      <c r="F14" s="5" t="s">
        <v>5</v>
      </c>
      <c r="G14" s="5" t="s">
        <v>6</v>
      </c>
      <c r="H14" s="18">
        <f>ROUND(AVERAGE(E15:G15),2)</f>
        <v>33493</v>
      </c>
      <c r="I14" s="18">
        <f>(STDEVA(E15:G15)/H14)*100</f>
        <v>16.421341772907773</v>
      </c>
      <c r="J14" s="24">
        <f>MIN(E15:G15)</f>
        <v>27993</v>
      </c>
      <c r="K14" s="24">
        <f>J14*C14</f>
        <v>27993</v>
      </c>
      <c r="L14" s="24">
        <f>SUM(K14)</f>
        <v>27993</v>
      </c>
      <c r="M14" s="4"/>
      <c r="N14" s="4"/>
      <c r="O14" s="1"/>
      <c r="P14" s="1"/>
      <c r="Q14" s="1"/>
      <c r="R14" s="1"/>
      <c r="S14" s="1"/>
    </row>
    <row r="15" spans="1:22" ht="40.5" customHeight="1">
      <c r="A15" s="19"/>
      <c r="B15" s="32"/>
      <c r="C15" s="33"/>
      <c r="D15" s="34"/>
      <c r="E15" s="8">
        <v>27993</v>
      </c>
      <c r="F15" s="8">
        <v>33493</v>
      </c>
      <c r="G15" s="3">
        <v>38993</v>
      </c>
      <c r="H15" s="20"/>
      <c r="I15" s="20"/>
      <c r="J15" s="25"/>
      <c r="K15" s="26"/>
      <c r="L15" s="26"/>
      <c r="M15" s="4"/>
      <c r="N15" s="4"/>
      <c r="O15" s="1"/>
      <c r="P15" s="1"/>
      <c r="Q15" s="1"/>
      <c r="R15" s="1"/>
    </row>
    <row r="16" spans="1:22" ht="27.75" customHeight="1">
      <c r="A16" s="27" t="s">
        <v>24</v>
      </c>
      <c r="B16" s="35"/>
      <c r="C16" s="35"/>
      <c r="D16" s="35"/>
      <c r="E16" s="35"/>
      <c r="F16" s="35"/>
      <c r="G16" s="35"/>
      <c r="H16" s="35"/>
      <c r="I16" s="35"/>
      <c r="J16" s="35"/>
      <c r="K16" s="36"/>
      <c r="L16" s="37">
        <f>SUM(L14)</f>
        <v>27993</v>
      </c>
      <c r="M16" s="28"/>
      <c r="N16" s="29"/>
    </row>
    <row r="17" spans="1:22" ht="45.75" customHeight="1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"/>
    </row>
    <row r="18" spans="1:22" ht="21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22" ht="42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54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</row>
    <row r="21" spans="1:22" ht="40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</sheetData>
  <mergeCells count="24">
    <mergeCell ref="A16:K16"/>
    <mergeCell ref="A1:N1"/>
    <mergeCell ref="A2:N2"/>
    <mergeCell ref="B7:N7"/>
    <mergeCell ref="J14:J15"/>
    <mergeCell ref="K14:K15"/>
    <mergeCell ref="L14:L15"/>
    <mergeCell ref="B14:B15"/>
    <mergeCell ref="D14:D15"/>
    <mergeCell ref="A17:L17"/>
    <mergeCell ref="A3:N3"/>
    <mergeCell ref="A4:N4"/>
    <mergeCell ref="A5:N5"/>
    <mergeCell ref="A12:N12"/>
    <mergeCell ref="E13:G13"/>
    <mergeCell ref="A6:N6"/>
    <mergeCell ref="A8:N8"/>
    <mergeCell ref="A9:N9"/>
    <mergeCell ref="A10:N10"/>
    <mergeCell ref="A11:N11"/>
    <mergeCell ref="C14:C15"/>
    <mergeCell ref="A14:A15"/>
    <mergeCell ref="H14:H15"/>
    <mergeCell ref="I14:I15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2026-08-04T00:40:06Z</cp:lastPrinted>
  <dcterms:created xsi:type="dcterms:W3CDTF">2022-01-26T07:08:56Z</dcterms:created>
  <dcterms:modified xsi:type="dcterms:W3CDTF">2026-08-04T00:42:39Z</dcterms:modified>
</cp:coreProperties>
</file>