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Лист1!$A$1:$K$14</definedName>
  </definedNames>
  <calcPr calcId="144525" iterate="1" iterateCount="201" calcOnSave="0"/>
</workbook>
</file>

<file path=xl/calcChain.xml><?xml version="1.0" encoding="utf-8"?>
<calcChain xmlns="http://schemas.openxmlformats.org/spreadsheetml/2006/main">
  <c r="J8" i="1" l="1"/>
  <c r="K8" i="1" s="1"/>
  <c r="F8" i="1"/>
  <c r="J9" i="1" l="1"/>
  <c r="K9" i="1" s="1"/>
  <c r="K10" i="1" s="1"/>
  <c r="F9" i="1"/>
</calcChain>
</file>

<file path=xl/sharedStrings.xml><?xml version="1.0" encoding="utf-8"?>
<sst xmlns="http://schemas.openxmlformats.org/spreadsheetml/2006/main" count="18" uniqueCount="17">
  <si>
    <t>Обоснование начальной максимальной цены контракта</t>
  </si>
  <si>
    <t>№ п/п</t>
  </si>
  <si>
    <t>Наименование Товара</t>
  </si>
  <si>
    <t>Ед. изм.</t>
  </si>
  <si>
    <t>Кол-во</t>
  </si>
  <si>
    <t xml:space="preserve">Средняя цена за ед. изм. (руб.) </t>
  </si>
  <si>
    <t>Цена за ед. изм. у потенциальных поставщиков (руб.)</t>
  </si>
  <si>
    <t xml:space="preserve">НМЦК </t>
  </si>
  <si>
    <t>Цена за ед. (руб.)</t>
  </si>
  <si>
    <t>ИТОГО (руб.)</t>
  </si>
  <si>
    <t xml:space="preserve">Примечание: Расчет НМЦК произведен по минимальной цене.  </t>
  </si>
  <si>
    <t>упак</t>
  </si>
  <si>
    <t>aptekamos.ru</t>
  </si>
  <si>
    <t>21.20.10.131-000002-1-00008-0000000000000 21.20.10.131 ТИКАГРЕЛОР Таблетки, покрытые оболочкой № 56 90 мг</t>
  </si>
  <si>
    <t>21.20.10.143-000008-1-00036-0000000000000 21.20.10.143 ФУРОСЕМИД Раствор для инъекций 2 мл № 10 10 мг/мл</t>
  </si>
  <si>
    <t>stolichki.ru.ru</t>
  </si>
  <si>
    <t>вх. № 0620КП от 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</si>
</sst>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30" zoomScaleNormal="130" zoomScaleSheetLayoutView="85" workbookViewId="0">
      <selection activeCell="G7" sqref="G7"/>
    </sheetView>
  </sheetViews>
  <sheetFormatPr defaultRowHeight="15" x14ac:dyDescent="0.25"/>
  <cols>
    <col min="2" max="2" width="3.85546875" customWidth="1"/>
    <col min="3" max="3" width="30.7109375" customWidth="1"/>
    <col min="4" max="4" width="8.85546875" bestFit="1" customWidth="1"/>
    <col min="5" max="5" width="7" customWidth="1"/>
    <col min="6" max="6" width="13.42578125" customWidth="1"/>
    <col min="7" max="9" width="17" customWidth="1"/>
    <col min="10" max="11" width="16.7109375" bestFit="1" customWidth="1"/>
  </cols>
  <sheetData>
    <row r="1" spans="1:11" ht="18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5" spans="1:11" ht="34.5" customHeight="1" x14ac:dyDescent="0.25"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4" t="s">
        <v>6</v>
      </c>
      <c r="H5" s="15"/>
      <c r="I5" s="16"/>
      <c r="J5" s="17" t="s">
        <v>7</v>
      </c>
      <c r="K5" s="18"/>
    </row>
    <row r="6" spans="1:11" ht="64.5" customHeight="1" x14ac:dyDescent="0.25">
      <c r="B6" s="12"/>
      <c r="C6" s="12"/>
      <c r="D6" s="12"/>
      <c r="E6" s="12"/>
      <c r="F6" s="12"/>
      <c r="G6" s="10" t="s">
        <v>16</v>
      </c>
      <c r="H6" s="8" t="s">
        <v>12</v>
      </c>
      <c r="I6" s="8" t="s">
        <v>15</v>
      </c>
      <c r="J6" s="1" t="s">
        <v>8</v>
      </c>
      <c r="K6" s="7" t="s">
        <v>9</v>
      </c>
    </row>
    <row r="7" spans="1:11" x14ac:dyDescent="0.25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</row>
    <row r="8" spans="1:11" ht="75" x14ac:dyDescent="0.25">
      <c r="B8" s="2">
        <v>1</v>
      </c>
      <c r="C8" s="3" t="s">
        <v>13</v>
      </c>
      <c r="D8" s="4" t="s">
        <v>11</v>
      </c>
      <c r="E8" s="4">
        <v>2</v>
      </c>
      <c r="F8" s="5">
        <f>AVERAGE(G8:I8)</f>
        <v>4088.42</v>
      </c>
      <c r="G8" s="5">
        <v>3599.26</v>
      </c>
      <c r="H8" s="5">
        <v>3810</v>
      </c>
      <c r="I8" s="5">
        <v>4856</v>
      </c>
      <c r="J8" s="6">
        <f>SMALL(G8:I8,1)</f>
        <v>3599.26</v>
      </c>
      <c r="K8" s="6">
        <f>J8*E8</f>
        <v>7198.52</v>
      </c>
    </row>
    <row r="9" spans="1:11" ht="60" x14ac:dyDescent="0.25">
      <c r="B9" s="2">
        <v>2</v>
      </c>
      <c r="C9" s="3" t="s">
        <v>14</v>
      </c>
      <c r="D9" s="4" t="s">
        <v>11</v>
      </c>
      <c r="E9" s="4">
        <v>10</v>
      </c>
      <c r="F9" s="5">
        <f>AVERAGE(G9:I9)</f>
        <v>72.5</v>
      </c>
      <c r="G9" s="5">
        <v>66.5</v>
      </c>
      <c r="H9" s="5">
        <v>77</v>
      </c>
      <c r="I9" s="5">
        <v>74</v>
      </c>
      <c r="J9" s="6">
        <f>SMALL(G9:I9,1)</f>
        <v>66.5</v>
      </c>
      <c r="K9" s="6">
        <f>J9*E9</f>
        <v>665</v>
      </c>
    </row>
    <row r="10" spans="1:11" ht="18.75" x14ac:dyDescent="0.25">
      <c r="K10" s="6">
        <f>SUM(K8:K9)</f>
        <v>7863.52</v>
      </c>
    </row>
    <row r="11" spans="1:11" x14ac:dyDescent="0.25">
      <c r="H11" s="9"/>
      <c r="I11" s="9"/>
    </row>
    <row r="12" spans="1:11" x14ac:dyDescent="0.25">
      <c r="C12" s="11" t="s">
        <v>10</v>
      </c>
      <c r="D12" s="11"/>
      <c r="E12" s="11"/>
      <c r="F12" s="11"/>
      <c r="G12" s="11"/>
      <c r="H12" s="11"/>
      <c r="I12" s="11"/>
      <c r="J12" s="11"/>
    </row>
  </sheetData>
  <mergeCells count="9">
    <mergeCell ref="C12:J12"/>
    <mergeCell ref="F5:F6"/>
    <mergeCell ref="A1:J1"/>
    <mergeCell ref="G5:I5"/>
    <mergeCell ref="B5:B6"/>
    <mergeCell ref="C5:C6"/>
    <mergeCell ref="D5:D6"/>
    <mergeCell ref="E5:E6"/>
    <mergeCell ref="J5:K5"/>
  </mergeCells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2026-05-25T12:21:44Z</dcterms:modified>
</cp:coreProperties>
</file>